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NL\"/>
    </mc:Choice>
  </mc:AlternateContent>
  <bookViews>
    <workbookView xWindow="0" yWindow="0" windowWidth="28800" windowHeight="12588"/>
  </bookViews>
  <sheets>
    <sheet name="T1b" sheetId="1" r:id="rId1"/>
    <sheet name="T1b toelichting" sheetId="2" r:id="rId2"/>
    <sheet name="Grafiek" sheetId="3" r:id="rId3"/>
    <sheet name="Datagrafiek" sheetId="4" r:id="rId4"/>
  </sheets>
  <definedNames>
    <definedName name="_xlnm.Print_Area" localSheetId="2">Grafiek!$A$1:$I$60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B30" i="1"/>
  <c r="B16" i="1" l="1"/>
  <c r="B18" i="1"/>
  <c r="E15" i="1"/>
  <c r="E17" i="1"/>
  <c r="H15" i="1"/>
  <c r="H17" i="1"/>
  <c r="B15" i="1"/>
  <c r="H16" i="1"/>
  <c r="B17" i="1"/>
  <c r="H18" i="1"/>
  <c r="E16" i="1"/>
  <c r="E18" i="1"/>
  <c r="H27" i="1" l="1"/>
  <c r="L15" i="1"/>
  <c r="B31" i="1" s="1"/>
  <c r="L18" i="1"/>
  <c r="L17" i="1"/>
  <c r="L16" i="1"/>
  <c r="F27" i="1" l="1"/>
  <c r="G27" i="1"/>
  <c r="J27" i="1"/>
  <c r="I27" i="1"/>
  <c r="D27" i="1"/>
  <c r="C27" i="1"/>
  <c r="B27" i="1"/>
  <c r="E27" i="1"/>
  <c r="H31" i="1"/>
  <c r="D32" i="1"/>
  <c r="J32" i="1"/>
  <c r="I32" i="1"/>
  <c r="G32" i="1"/>
  <c r="F32" i="1"/>
  <c r="C32" i="1"/>
  <c r="C33" i="1"/>
  <c r="I33" i="1"/>
  <c r="G33" i="1"/>
  <c r="F33" i="1"/>
  <c r="D33" i="1"/>
  <c r="J33" i="1"/>
  <c r="H33" i="1"/>
  <c r="J34" i="1"/>
  <c r="D34" i="1"/>
  <c r="C34" i="1"/>
  <c r="I34" i="1"/>
  <c r="G34" i="1"/>
  <c r="F34" i="1"/>
  <c r="D31" i="1"/>
  <c r="C31" i="1"/>
  <c r="J31" i="1"/>
  <c r="I31" i="1"/>
  <c r="G31" i="1"/>
  <c r="F31" i="1"/>
  <c r="H32" i="1"/>
  <c r="B32" i="1"/>
  <c r="B33" i="1"/>
  <c r="B34" i="1"/>
  <c r="H34" i="1"/>
  <c r="E31" i="1"/>
  <c r="E32" i="1"/>
  <c r="E33" i="1"/>
  <c r="E34" i="1"/>
</calcChain>
</file>

<file path=xl/sharedStrings.xml><?xml version="1.0" encoding="utf-8"?>
<sst xmlns="http://schemas.openxmlformats.org/spreadsheetml/2006/main" count="123" uniqueCount="71">
  <si>
    <t>Toelichting</t>
  </si>
  <si>
    <t>Aantal werkgevers</t>
  </si>
  <si>
    <t>Totaal</t>
  </si>
  <si>
    <t>Groeiers</t>
  </si>
  <si>
    <t>Starters</t>
  </si>
  <si>
    <t>Krimpers</t>
  </si>
  <si>
    <t>Stopzettingen</t>
  </si>
  <si>
    <t>Stabiele werkgevers</t>
  </si>
  <si>
    <t>Starters / stopzettingen</t>
  </si>
  <si>
    <t>Totaal aantal actieve werkgevers</t>
  </si>
  <si>
    <t xml:space="preserve">Periode </t>
  </si>
  <si>
    <t>n</t>
  </si>
  <si>
    <t>Percentages t.o.v. het totaal aantal actieve werkgevers</t>
  </si>
  <si>
    <t>%</t>
  </si>
  <si>
    <t>terug naar tabel</t>
  </si>
  <si>
    <t xml:space="preserve">In deze tabel vindt u jaarcijfers over de Belgische werkgevers, ingedeeld volgens categorieën van jobcreatie (groeiers, starters), </t>
  </si>
  <si>
    <t>De categorieën van werkgevers (starters, stopzettingen, groeiers,...) zijn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</si>
  <si>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</si>
  <si>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</si>
  <si>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 xml:space="preserve">De percentages in het onderste luik van de tabel worden berekend door het aantal werkgevers in de categorie te delen </t>
  </si>
  <si>
    <t>door het totaal aantal actieve werkgevers in de betreffende periode.</t>
  </si>
  <si>
    <t>EUROSTAT/OECD (2007), Eurostat - OECD Manual on Business Demography Statistics, Luxembourg.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</si>
  <si>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</si>
  <si>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</si>
  <si>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</si>
  <si>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jobdestructie (krimpers, stopzettingen), en werkgevers met een stabiel aantal jobs in de betreffende periode (geen jobreallocatie).</t>
  </si>
  <si>
    <t>Info over bron en basisstatistiek:</t>
  </si>
  <si>
    <t>Info over methode en indicatoren:</t>
  </si>
  <si>
    <t xml:space="preserve">Bron:  </t>
  </si>
  <si>
    <t>werkgevers van de plaatselijke en provinciale overheden: RSZPPO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</si>
  <si>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</rPr>
      <t>inclusief</t>
    </r>
    <r>
      <rPr>
        <sz val="10"/>
        <rFont val="Calibri"/>
        <family val="2"/>
      </rPr>
      <t xml:space="preserve"> de lokale overheden (RSZPPO).</t>
    </r>
  </si>
  <si>
    <r>
      <rPr>
        <sz val="8"/>
        <rFont val="Calibri"/>
        <family val="2"/>
        <scheme val="minor"/>
      </rPr>
      <t>© Rijksdienst voor Sociale Zekerheid en DynaM-belgium.org</t>
    </r>
  </si>
  <si>
    <t>1. Toelichting</t>
  </si>
  <si>
    <t>werkgevers met jobcreatie</t>
  </si>
  <si>
    <t>werkgevers met jobdestructie</t>
  </si>
  <si>
    <t xml:space="preserve">werkgevers zonder jobreallocatie </t>
  </si>
  <si>
    <t>groeiers</t>
  </si>
  <si>
    <t>starters</t>
  </si>
  <si>
    <t>krimpers</t>
  </si>
  <si>
    <t>stopzettingen</t>
  </si>
  <si>
    <t>Gebruik is toegestaan mits correcte bronvermelding.</t>
  </si>
  <si>
    <t xml:space="preserve">3. Meer infomatie </t>
  </si>
  <si>
    <t>2. Referenties</t>
  </si>
  <si>
    <t>werkgevers private sector en overheid (federale, gewestelijke, gemeenschapsoverheden): RSZ</t>
  </si>
  <si>
    <t>Werkgevers volgens jobreallocatie (België, jaargegevens)</t>
  </si>
  <si>
    <t>Werkgevers met jobcreatie</t>
  </si>
  <si>
    <t>Werkgevers met jobdestructie</t>
  </si>
  <si>
    <t>Werkgevers zonder jobreallocatie</t>
  </si>
  <si>
    <t>© DynaM-dataset, Rijksdienst voor Sociale Zekerheid en HIVA – KU Leuven</t>
  </si>
  <si>
    <t>Tim Goesaert</t>
  </si>
  <si>
    <t>Werkgevers volgens jobreallocatie (België, jaargegevens, meetpunt 31 december)</t>
  </si>
  <si>
    <t>Meetpunt 31 december</t>
  </si>
  <si>
    <r>
      <t xml:space="preserve">De jaarcijfers geven de evolutie tussen 31 december van twee opeenvolgende jaren </t>
    </r>
    <r>
      <rPr>
        <i/>
        <sz val="10"/>
        <color indexed="8"/>
        <rFont val="Calibri"/>
        <family val="2"/>
      </rPr>
      <t xml:space="preserve">t-1 </t>
    </r>
    <r>
      <rPr>
        <sz val="10"/>
        <color indexed="8"/>
        <rFont val="Calibri"/>
        <family val="2"/>
      </rPr>
      <t>en</t>
    </r>
    <r>
      <rPr>
        <i/>
        <sz val="10"/>
        <color indexed="8"/>
        <rFont val="Calibri"/>
        <family val="2"/>
      </rPr>
      <t xml:space="preserve"> t.</t>
    </r>
  </si>
  <si>
    <t>2016.4-2017.4</t>
  </si>
  <si>
    <t>2015.4-2016.4</t>
  </si>
  <si>
    <t>2014.4-2015.4</t>
  </si>
  <si>
    <t>2013.4-2014.4</t>
  </si>
  <si>
    <t>16.4-17.4</t>
  </si>
  <si>
    <t>15.4-16.4</t>
  </si>
  <si>
    <t>14.4-15.4</t>
  </si>
  <si>
    <t>13.4-14.4</t>
  </si>
  <si>
    <t>2017.4-2018.4</t>
  </si>
  <si>
    <t>17.4-18.4</t>
  </si>
  <si>
    <t>2019.4-2020.4</t>
  </si>
  <si>
    <t>2018.4-2019.4</t>
  </si>
  <si>
    <t>19.4-20.4</t>
  </si>
  <si>
    <t>18.4-19.4</t>
  </si>
  <si>
    <t>2020.4-2021.4</t>
  </si>
  <si>
    <t>20.4-21.4</t>
  </si>
  <si>
    <t>Aantal werkgevers volgens werkgeverstype (2013-2021, België,  jaargegevens, meetpunt 31 december)</t>
  </si>
  <si>
    <t>Aandeel werkgevers volgens jobreallocatie (2013-2021, België, jaargegevens, meetpunt 31 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</si>
</sst>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56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56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i/>
      <sz val="10"/>
      <color indexed="8"/>
      <name val="Calibri"/>
      <family val="2"/>
    </font>
    <font>
      <u/>
      <sz val="10"/>
      <color indexed="12"/>
      <name val="Calibri"/>
      <family val="2"/>
    </font>
    <font>
      <sz val="12"/>
      <color theme="3" tint="0.39997558519241921"/>
      <name val="Calibri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indexed="8"/>
      <name val="Wingdings 3"/>
      <family val="1"/>
      <charset val="2"/>
    </font>
    <font>
      <sz val="10"/>
      <color indexed="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14" fillId="0" borderId="3" applyNumberFormat="0" applyFill="0" applyAlignment="0" applyProtection="0"/>
    <xf numFmtId="0" fontId="8" fillId="4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4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6" fillId="20" borderId="9" applyNumberFormat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24" fillId="0" borderId="0" xfId="0" applyFont="1"/>
    <xf numFmtId="0" fontId="25" fillId="0" borderId="0" xfId="0" applyFont="1" applyBorder="1" applyAlignment="1">
      <alignment horizontal="left" vertical="center"/>
    </xf>
    <xf numFmtId="0" fontId="26" fillId="0" borderId="0" xfId="0" applyFont="1" applyBorder="1"/>
    <xf numFmtId="0" fontId="27" fillId="0" borderId="0" xfId="0" applyFont="1"/>
    <xf numFmtId="0" fontId="12" fillId="0" borderId="0" xfId="29" applyFont="1" applyAlignment="1" applyProtection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right"/>
    </xf>
    <xf numFmtId="0" fontId="30" fillId="0" borderId="0" xfId="0" applyFont="1"/>
    <xf numFmtId="0" fontId="28" fillId="0" borderId="0" xfId="0" applyFont="1" applyFill="1"/>
    <xf numFmtId="0" fontId="32" fillId="0" borderId="0" xfId="0" applyFont="1" applyFill="1"/>
    <xf numFmtId="0" fontId="33" fillId="0" borderId="0" xfId="29" applyFont="1" applyAlignment="1" applyProtection="1"/>
    <xf numFmtId="0" fontId="35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29" applyFont="1" applyAlignment="1" applyProtection="1">
      <alignment vertical="center"/>
    </xf>
    <xf numFmtId="0" fontId="38" fillId="0" borderId="0" xfId="29" applyFont="1" applyAlignment="1" applyProtection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38" fillId="0" borderId="0" xfId="29" applyFont="1" applyAlignment="1" applyProtection="1">
      <alignment vertical="center"/>
    </xf>
    <xf numFmtId="0" fontId="39" fillId="0" borderId="0" xfId="0" applyFont="1" applyAlignment="1">
      <alignment horizontal="right" vertical="center"/>
    </xf>
    <xf numFmtId="0" fontId="40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Border="1"/>
    <xf numFmtId="0" fontId="41" fillId="24" borderId="17" xfId="0" applyFont="1" applyFill="1" applyBorder="1" applyAlignment="1">
      <alignment horizontal="left" vertical="center" wrapText="1"/>
    </xf>
    <xf numFmtId="0" fontId="42" fillId="24" borderId="14" xfId="0" applyFont="1" applyFill="1" applyBorder="1" applyAlignment="1">
      <alignment horizontal="left" vertical="center" wrapText="1"/>
    </xf>
    <xf numFmtId="0" fontId="41" fillId="24" borderId="13" xfId="0" applyFont="1" applyFill="1" applyBorder="1" applyAlignment="1">
      <alignment horizontal="right" vertical="center" wrapText="1"/>
    </xf>
    <xf numFmtId="0" fontId="42" fillId="24" borderId="0" xfId="0" applyFont="1" applyFill="1" applyBorder="1" applyAlignment="1">
      <alignment horizontal="right" vertical="center" wrapText="1"/>
    </xf>
    <xf numFmtId="0" fontId="42" fillId="24" borderId="12" xfId="0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center" vertical="center" wrapText="1"/>
    </xf>
    <xf numFmtId="0" fontId="42" fillId="24" borderId="18" xfId="0" applyFont="1" applyFill="1" applyBorder="1" applyAlignment="1">
      <alignment horizontal="left" vertical="center" wrapText="1"/>
    </xf>
    <xf numFmtId="0" fontId="41" fillId="24" borderId="15" xfId="0" applyFont="1" applyFill="1" applyBorder="1" applyAlignment="1">
      <alignment horizontal="right" vertical="center" wrapText="1"/>
    </xf>
    <xf numFmtId="0" fontId="42" fillId="24" borderId="11" xfId="0" applyFont="1" applyFill="1" applyBorder="1" applyAlignment="1">
      <alignment horizontal="right" vertical="center" wrapText="1"/>
    </xf>
    <xf numFmtId="0" fontId="42" fillId="24" borderId="10" xfId="0" applyFont="1" applyFill="1" applyBorder="1" applyAlignment="1">
      <alignment horizontal="right" vertical="center" wrapText="1"/>
    </xf>
    <xf numFmtId="0" fontId="39" fillId="0" borderId="11" xfId="0" applyFont="1" applyBorder="1"/>
    <xf numFmtId="0" fontId="41" fillId="24" borderId="18" xfId="0" applyFont="1" applyFill="1" applyBorder="1" applyAlignment="1">
      <alignment horizontal="right" vertical="center" wrapText="1"/>
    </xf>
    <xf numFmtId="0" fontId="43" fillId="25" borderId="14" xfId="0" applyFont="1" applyFill="1" applyBorder="1" applyAlignment="1">
      <alignment horizontal="left" vertical="center" wrapText="1"/>
    </xf>
    <xf numFmtId="0" fontId="43" fillId="26" borderId="14" xfId="0" applyFont="1" applyFill="1" applyBorder="1" applyAlignment="1">
      <alignment horizontal="left" vertical="center" wrapText="1"/>
    </xf>
    <xf numFmtId="0" fontId="1" fillId="26" borderId="11" xfId="0" applyFont="1" applyFill="1" applyBorder="1" applyAlignment="1">
      <alignment horizontal="left"/>
    </xf>
    <xf numFmtId="0" fontId="1" fillId="26" borderId="16" xfId="0" applyFont="1" applyFill="1" applyBorder="1" applyAlignment="1">
      <alignment horizontal="left"/>
    </xf>
    <xf numFmtId="0" fontId="45" fillId="28" borderId="22" xfId="0" applyFont="1" applyFill="1" applyBorder="1"/>
    <xf numFmtId="0" fontId="46" fillId="0" borderId="0" xfId="0" applyFont="1" applyBorder="1" applyAlignment="1">
      <alignment horizontal="left" vertical="center" wrapText="1"/>
    </xf>
    <xf numFmtId="0" fontId="41" fillId="24" borderId="19" xfId="0" applyFont="1" applyFill="1" applyBorder="1" applyAlignment="1">
      <alignment horizontal="left" vertical="center"/>
    </xf>
    <xf numFmtId="0" fontId="42" fillId="27" borderId="18" xfId="0" applyFont="1" applyFill="1" applyBorder="1" applyAlignment="1">
      <alignment horizontal="left" vertical="center" wrapText="1"/>
    </xf>
    <xf numFmtId="0" fontId="41" fillId="27" borderId="15" xfId="0" applyFont="1" applyFill="1" applyBorder="1" applyAlignment="1">
      <alignment horizontal="right" vertical="center"/>
    </xf>
    <xf numFmtId="0" fontId="42" fillId="27" borderId="11" xfId="0" applyFont="1" applyFill="1" applyBorder="1" applyAlignment="1">
      <alignment horizontal="right"/>
    </xf>
    <xf numFmtId="0" fontId="42" fillId="27" borderId="10" xfId="0" applyFont="1" applyFill="1" applyBorder="1" applyAlignment="1">
      <alignment horizontal="right"/>
    </xf>
    <xf numFmtId="0" fontId="43" fillId="26" borderId="17" xfId="0" applyFont="1" applyFill="1" applyBorder="1" applyAlignment="1">
      <alignment horizontal="left" vertical="center" wrapText="1"/>
    </xf>
    <xf numFmtId="164" fontId="43" fillId="26" borderId="21" xfId="0" applyNumberFormat="1" applyFont="1" applyFill="1" applyBorder="1" applyAlignment="1">
      <alignment vertical="center" wrapText="1"/>
    </xf>
    <xf numFmtId="164" fontId="44" fillId="25" borderId="13" xfId="0" applyNumberFormat="1" applyFont="1" applyFill="1" applyBorder="1" applyAlignment="1">
      <alignment vertical="center"/>
    </xf>
    <xf numFmtId="164" fontId="43" fillId="25" borderId="0" xfId="0" applyNumberFormat="1" applyFont="1" applyFill="1" applyBorder="1" applyAlignment="1">
      <alignment vertical="center"/>
    </xf>
    <xf numFmtId="164" fontId="43" fillId="25" borderId="12" xfId="0" applyNumberFormat="1" applyFont="1" applyFill="1" applyBorder="1" applyAlignment="1">
      <alignment vertical="center"/>
    </xf>
    <xf numFmtId="164" fontId="44" fillId="25" borderId="0" xfId="0" applyNumberFormat="1" applyFont="1" applyFill="1" applyBorder="1" applyAlignment="1">
      <alignment vertical="center"/>
    </xf>
    <xf numFmtId="0" fontId="1" fillId="26" borderId="24" xfId="0" applyFont="1" applyFill="1" applyBorder="1"/>
    <xf numFmtId="0" fontId="1" fillId="26" borderId="24" xfId="0" applyFont="1" applyFill="1" applyBorder="1" applyAlignment="1">
      <alignment vertical="center"/>
    </xf>
    <xf numFmtId="0" fontId="1" fillId="26" borderId="16" xfId="0" applyFont="1" applyFill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34" fillId="0" borderId="0" xfId="0" applyFont="1"/>
    <xf numFmtId="0" fontId="34" fillId="0" borderId="0" xfId="0" applyFont="1" applyFill="1"/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 wrapText="1"/>
    </xf>
    <xf numFmtId="0" fontId="0" fillId="0" borderId="0" xfId="0" applyFill="1"/>
    <xf numFmtId="0" fontId="1" fillId="0" borderId="24" xfId="0" applyFont="1" applyFill="1" applyBorder="1"/>
    <xf numFmtId="0" fontId="48" fillId="0" borderId="0" xfId="0" applyFont="1" applyAlignment="1">
      <alignment vertical="center"/>
    </xf>
    <xf numFmtId="0" fontId="49" fillId="0" borderId="0" xfId="0" applyFont="1"/>
    <xf numFmtId="0" fontId="42" fillId="0" borderId="12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wrapText="1"/>
    </xf>
    <xf numFmtId="0" fontId="41" fillId="24" borderId="17" xfId="0" applyFont="1" applyFill="1" applyBorder="1" applyAlignment="1">
      <alignment vertical="center" wrapText="1"/>
    </xf>
    <xf numFmtId="0" fontId="39" fillId="0" borderId="0" xfId="0" applyFont="1" applyAlignment="1"/>
    <xf numFmtId="0" fontId="47" fillId="0" borderId="20" xfId="0" applyFont="1" applyBorder="1" applyAlignment="1"/>
    <xf numFmtId="3" fontId="44" fillId="25" borderId="13" xfId="0" applyNumberFormat="1" applyFont="1" applyFill="1" applyBorder="1" applyAlignment="1">
      <alignment horizontal="right" vertical="center" wrapText="1"/>
    </xf>
    <xf numFmtId="3" fontId="43" fillId="25" borderId="0" xfId="0" applyNumberFormat="1" applyFont="1" applyFill="1" applyBorder="1" applyAlignment="1">
      <alignment horizontal="right" vertical="center" wrapText="1"/>
    </xf>
    <xf numFmtId="3" fontId="43" fillId="25" borderId="12" xfId="0" applyNumberFormat="1" applyFont="1" applyFill="1" applyBorder="1" applyAlignment="1">
      <alignment horizontal="right" vertical="center" wrapText="1"/>
    </xf>
    <xf numFmtId="3" fontId="39" fillId="0" borderId="0" xfId="0" applyNumberFormat="1" applyFont="1" applyAlignment="1">
      <alignment horizontal="right"/>
    </xf>
    <xf numFmtId="3" fontId="44" fillId="25" borderId="14" xfId="0" applyNumberFormat="1" applyFont="1" applyFill="1" applyBorder="1" applyAlignment="1">
      <alignment horizontal="right" vertical="center" wrapText="1"/>
    </xf>
    <xf numFmtId="3" fontId="44" fillId="26" borderId="13" xfId="0" applyNumberFormat="1" applyFont="1" applyFill="1" applyBorder="1" applyAlignment="1">
      <alignment horizontal="right" vertical="center" wrapText="1"/>
    </xf>
    <xf numFmtId="3" fontId="43" fillId="26" borderId="0" xfId="0" applyNumberFormat="1" applyFont="1" applyFill="1" applyBorder="1" applyAlignment="1">
      <alignment horizontal="right" vertical="center" wrapText="1"/>
    </xf>
    <xf numFmtId="3" fontId="43" fillId="26" borderId="12" xfId="0" applyNumberFormat="1" applyFont="1" applyFill="1" applyBorder="1" applyAlignment="1">
      <alignment horizontal="right" vertical="center" wrapText="1"/>
    </xf>
    <xf numFmtId="3" fontId="39" fillId="0" borderId="0" xfId="0" applyNumberFormat="1" applyFont="1" applyBorder="1"/>
    <xf numFmtId="3" fontId="44" fillId="26" borderId="14" xfId="0" applyNumberFormat="1" applyFont="1" applyFill="1" applyBorder="1" applyAlignment="1">
      <alignment horizontal="right" vertical="center" wrapText="1"/>
    </xf>
    <xf numFmtId="164" fontId="44" fillId="26" borderId="19" xfId="0" applyNumberFormat="1" applyFont="1" applyFill="1" applyBorder="1" applyAlignment="1">
      <alignment vertical="center" wrapText="1"/>
    </xf>
    <xf numFmtId="164" fontId="43" fillId="26" borderId="20" xfId="0" applyNumberFormat="1" applyFont="1" applyFill="1" applyBorder="1" applyAlignment="1">
      <alignment vertical="center" wrapText="1"/>
    </xf>
    <xf numFmtId="164" fontId="44" fillId="0" borderId="19" xfId="0" applyNumberFormat="1" applyFont="1" applyFill="1" applyBorder="1" applyAlignment="1">
      <alignment vertical="center" wrapText="1"/>
    </xf>
    <xf numFmtId="164" fontId="0" fillId="0" borderId="0" xfId="0" applyNumberFormat="1"/>
    <xf numFmtId="3" fontId="43" fillId="0" borderId="0" xfId="0" applyNumberFormat="1" applyFont="1" applyFill="1" applyBorder="1" applyAlignment="1">
      <alignment horizontal="right" vertical="center" wrapText="1"/>
    </xf>
    <xf numFmtId="3" fontId="43" fillId="0" borderId="12" xfId="0" applyNumberFormat="1" applyFont="1" applyFill="1" applyBorder="1" applyAlignment="1">
      <alignment horizontal="right" vertical="center" wrapText="1"/>
    </xf>
    <xf numFmtId="0" fontId="50" fillId="0" borderId="0" xfId="0" applyFont="1"/>
    <xf numFmtId="0" fontId="45" fillId="0" borderId="12" xfId="0" applyFont="1" applyFill="1" applyBorder="1" applyAlignment="1">
      <alignment horizontal="left" wrapText="1"/>
    </xf>
    <xf numFmtId="0" fontId="33" fillId="0" borderId="0" xfId="29" applyFont="1" applyAlignment="1" applyProtection="1"/>
    <xf numFmtId="164" fontId="39" fillId="0" borderId="0" xfId="43" applyNumberFormat="1" applyFont="1" applyBorder="1" applyAlignment="1">
      <alignment horizontal="right" vertical="center"/>
    </xf>
    <xf numFmtId="3" fontId="39" fillId="0" borderId="0" xfId="0" applyNumberFormat="1" applyFont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/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/>
    <xf numFmtId="0" fontId="45" fillId="28" borderId="23" xfId="0" applyFont="1" applyFill="1" applyBorder="1" applyAlignment="1">
      <alignment horizontal="left" wrapText="1"/>
    </xf>
    <xf numFmtId="0" fontId="45" fillId="28" borderId="24" xfId="0" applyFont="1" applyFill="1" applyBorder="1" applyAlignment="1">
      <alignment horizontal="left" wrapText="1"/>
    </xf>
    <xf numFmtId="0" fontId="41" fillId="24" borderId="14" xfId="0" applyFont="1" applyFill="1" applyBorder="1" applyAlignment="1">
      <alignment horizontal="left" vertical="center" wrapText="1"/>
    </xf>
    <xf numFmtId="0" fontId="41" fillId="24" borderId="19" xfId="0" applyFont="1" applyFill="1" applyBorder="1" applyAlignment="1">
      <alignment vertical="center" wrapText="1"/>
    </xf>
    <xf numFmtId="0" fontId="41" fillId="24" borderId="20" xfId="0" applyFont="1" applyFill="1" applyBorder="1" applyAlignment="1">
      <alignment vertical="center" wrapText="1"/>
    </xf>
    <xf numFmtId="0" fontId="41" fillId="24" borderId="21" xfId="0" applyFont="1" applyFill="1" applyBorder="1" applyAlignment="1">
      <alignment vertical="center" wrapText="1"/>
    </xf>
    <xf numFmtId="0" fontId="33" fillId="0" borderId="0" xfId="29" applyFont="1" applyAlignment="1" applyProtection="1"/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builtinId="28" customBuiltin="1"/>
    <cellStyle name="Notitie" xfId="36" builtinId="10" customBuiltin="1"/>
    <cellStyle name="Ongeldig" xfId="37" builtinId="27" customBuiltin="1"/>
    <cellStyle name="Procent" xfId="43" builtinId="5"/>
    <cellStyle name="Standaard" xfId="0" builtinId="0"/>
    <cellStyle name="Titel" xfId="38" builtinId="15" customBuiltin="1"/>
    <cellStyle name="Totaal" xfId="39" builtinId="25" customBuiltin="1"/>
    <cellStyle name="Uitvoer" xfId="40" builtinId="21" customBuiltin="1"/>
    <cellStyle name="Verklarende tekst" xfId="41" builtinId="53" customBuiltin="1"/>
    <cellStyle name="Waarschuwingsteks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Aandeel</a:t>
            </a:r>
            <a:r>
              <a:rPr lang="nl-BE" sz="1050" baseline="0"/>
              <a:t> w</a:t>
            </a:r>
            <a:r>
              <a:rPr lang="nl-BE" sz="1050"/>
              <a:t>erkgevers</a:t>
            </a:r>
            <a:r>
              <a:rPr lang="nl-BE" sz="1050" baseline="0"/>
              <a:t> volgens jobreallocatie</a:t>
            </a:r>
            <a:endParaRPr lang="nl-BE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084201388888974E-2"/>
          <c:y val="9.6786111111111114E-2"/>
          <c:w val="0.89166232638888943"/>
          <c:h val="0.6823321759259246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Datagrafiek!$B$19</c:f>
              <c:strCache>
                <c:ptCount val="1"/>
                <c:pt idx="0">
                  <c:v>werkgevers met jobcreatie</c:v>
                </c:pt>
              </c:strCache>
            </c:strRef>
          </c:tx>
          <c:invertIfNegative val="0"/>
          <c:cat>
            <c:strRef>
              <c:f>Datagrafiek!$A$20:$A$27</c:f>
              <c:strCache>
                <c:ptCount val="8"/>
                <c:pt idx="0">
                  <c:v>20.4-21.4</c:v>
                </c:pt>
                <c:pt idx="1">
                  <c:v>19.4-20.4</c:v>
                </c:pt>
                <c:pt idx="2">
                  <c:v>18.4-19.4</c:v>
                </c:pt>
                <c:pt idx="3">
                  <c:v>17.4-18.4</c:v>
                </c:pt>
                <c:pt idx="4">
                  <c:v>16.4-17.4</c:v>
                </c:pt>
                <c:pt idx="5">
                  <c:v>15.4-16.4</c:v>
                </c:pt>
                <c:pt idx="6">
                  <c:v>14.4-15.4</c:v>
                </c:pt>
                <c:pt idx="7">
                  <c:v>13.4-14.4</c:v>
                </c:pt>
              </c:strCache>
            </c:strRef>
          </c:cat>
          <c:val>
            <c:numRef>
              <c:f>Datagrafiek!$B$20:$B$27</c:f>
              <c:numCache>
                <c:formatCode>0.0</c:formatCode>
                <c:ptCount val="8"/>
                <c:pt idx="0">
                  <c:v>31.50486433710573</c:v>
                </c:pt>
                <c:pt idx="1">
                  <c:v>26.459424762178152</c:v>
                </c:pt>
                <c:pt idx="2">
                  <c:v>30.033438552270663</c:v>
                </c:pt>
                <c:pt idx="3">
                  <c:v>29.899441253038162</c:v>
                </c:pt>
                <c:pt idx="4">
                  <c:v>29.655125436252099</c:v>
                </c:pt>
                <c:pt idx="5">
                  <c:v>30.374443571615608</c:v>
                </c:pt>
                <c:pt idx="6">
                  <c:v>27.80223090633708</c:v>
                </c:pt>
                <c:pt idx="7">
                  <c:v>28.394519002670826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C-4C2C-995D-E3CD65190EA2}"/>
            </c:ext>
          </c:extLst>
        </c:ser>
        <c:ser>
          <c:idx val="1"/>
          <c:order val="1"/>
          <c:tx>
            <c:strRef>
              <c:f>Datagrafiek!$C$19</c:f>
              <c:strCache>
                <c:ptCount val="1"/>
                <c:pt idx="0">
                  <c:v>werkgevers met jobdestructie</c:v>
                </c:pt>
              </c:strCache>
            </c:strRef>
          </c:tx>
          <c:invertIfNegative val="0"/>
          <c:cat>
            <c:strRef>
              <c:f>Datagrafiek!$A$20:$A$27</c:f>
              <c:strCache>
                <c:ptCount val="8"/>
                <c:pt idx="0">
                  <c:v>20.4-21.4</c:v>
                </c:pt>
                <c:pt idx="1">
                  <c:v>19.4-20.4</c:v>
                </c:pt>
                <c:pt idx="2">
                  <c:v>18.4-19.4</c:v>
                </c:pt>
                <c:pt idx="3">
                  <c:v>17.4-18.4</c:v>
                </c:pt>
                <c:pt idx="4">
                  <c:v>16.4-17.4</c:v>
                </c:pt>
                <c:pt idx="5">
                  <c:v>15.4-16.4</c:v>
                </c:pt>
                <c:pt idx="6">
                  <c:v>14.4-15.4</c:v>
                </c:pt>
                <c:pt idx="7">
                  <c:v>13.4-14.4</c:v>
                </c:pt>
              </c:strCache>
            </c:strRef>
          </c:cat>
          <c:val>
            <c:numRef>
              <c:f>Datagrafiek!$C$20:$C$27</c:f>
              <c:numCache>
                <c:formatCode>0.0</c:formatCode>
                <c:ptCount val="8"/>
                <c:pt idx="0">
                  <c:v>23.411971189796322</c:v>
                </c:pt>
                <c:pt idx="1">
                  <c:v>29.16337742905214</c:v>
                </c:pt>
                <c:pt idx="2">
                  <c:v>25.047699685123554</c:v>
                </c:pt>
                <c:pt idx="3">
                  <c:v>25.009718192062888</c:v>
                </c:pt>
                <c:pt idx="4">
                  <c:v>25.309633808686176</c:v>
                </c:pt>
                <c:pt idx="5">
                  <c:v>24.801976957318669</c:v>
                </c:pt>
                <c:pt idx="6">
                  <c:v>26.054994435286144</c:v>
                </c:pt>
                <c:pt idx="7">
                  <c:v>26.070403609760952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C-4C2C-995D-E3CD65190EA2}"/>
            </c:ext>
          </c:extLst>
        </c:ser>
        <c:ser>
          <c:idx val="2"/>
          <c:order val="2"/>
          <c:tx>
            <c:strRef>
              <c:f>Datagrafiek!$D$19</c:f>
              <c:strCache>
                <c:ptCount val="1"/>
                <c:pt idx="0">
                  <c:v>werkgevers zonder jobreallocatie </c:v>
                </c:pt>
              </c:strCache>
            </c:strRef>
          </c:tx>
          <c:invertIfNegative val="0"/>
          <c:cat>
            <c:strRef>
              <c:f>Datagrafiek!$A$20:$A$27</c:f>
              <c:strCache>
                <c:ptCount val="8"/>
                <c:pt idx="0">
                  <c:v>20.4-21.4</c:v>
                </c:pt>
                <c:pt idx="1">
                  <c:v>19.4-20.4</c:v>
                </c:pt>
                <c:pt idx="2">
                  <c:v>18.4-19.4</c:v>
                </c:pt>
                <c:pt idx="3">
                  <c:v>17.4-18.4</c:v>
                </c:pt>
                <c:pt idx="4">
                  <c:v>16.4-17.4</c:v>
                </c:pt>
                <c:pt idx="5">
                  <c:v>15.4-16.4</c:v>
                </c:pt>
                <c:pt idx="6">
                  <c:v>14.4-15.4</c:v>
                </c:pt>
                <c:pt idx="7">
                  <c:v>13.4-14.4</c:v>
                </c:pt>
              </c:strCache>
            </c:strRef>
          </c:cat>
          <c:val>
            <c:numRef>
              <c:f>Datagrafiek!$D$20:$D$27</c:f>
              <c:numCache>
                <c:formatCode>0.0</c:formatCode>
                <c:ptCount val="8"/>
                <c:pt idx="0">
                  <c:v>45.083164473097952</c:v>
                </c:pt>
                <c:pt idx="1">
                  <c:v>44.377197808769701</c:v>
                </c:pt>
                <c:pt idx="2">
                  <c:v>44.918861762605786</c:v>
                </c:pt>
                <c:pt idx="3">
                  <c:v>45.090840554898953</c:v>
                </c:pt>
                <c:pt idx="4">
                  <c:v>45.035240755061729</c:v>
                </c:pt>
                <c:pt idx="5">
                  <c:v>44.823579471065727</c:v>
                </c:pt>
                <c:pt idx="6">
                  <c:v>46.14277465837678</c:v>
                </c:pt>
                <c:pt idx="7">
                  <c:v>45.535077387568222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C-4C2C-995D-E3CD65190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7865344"/>
        <c:axId val="193646976"/>
      </c:barChart>
      <c:catAx>
        <c:axId val="18786534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93646976"/>
        <c:crosses val="autoZero"/>
        <c:auto val="1"/>
        <c:lblAlgn val="ctr"/>
        <c:lblOffset val="100"/>
        <c:noMultiLvlLbl val="0"/>
      </c:catAx>
      <c:valAx>
        <c:axId val="193646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87865344"/>
        <c:crosses val="max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6614583333333392E-2"/>
          <c:y val="0.84982569444444589"/>
          <c:w val="0.9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Aantal</a:t>
            </a:r>
            <a:r>
              <a:rPr lang="nl-BE" sz="1050" baseline="0"/>
              <a:t> werkgevers volgens werkgeverstype</a:t>
            </a:r>
            <a:endParaRPr lang="nl-BE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95954861111114"/>
          <c:y val="9.6484722222222222E-2"/>
          <c:w val="0.81126215277777758"/>
          <c:h val="0.694392824074074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Datagrafiek!$B$2</c:f>
              <c:strCache>
                <c:ptCount val="1"/>
                <c:pt idx="0">
                  <c:v>groeiers</c:v>
                </c:pt>
              </c:strCache>
            </c:strRef>
          </c:tx>
          <c:invertIfNegative val="0"/>
          <c:cat>
            <c:strRef>
              <c:f>Datagrafiek!$A$3:$A$10</c:f>
              <c:strCache>
                <c:ptCount val="8"/>
                <c:pt idx="0">
                  <c:v>20.4-21.4</c:v>
                </c:pt>
                <c:pt idx="1">
                  <c:v>19.4-20.4</c:v>
                </c:pt>
                <c:pt idx="2">
                  <c:v>18.4-19.4</c:v>
                </c:pt>
                <c:pt idx="3">
                  <c:v>17.4-18.4</c:v>
                </c:pt>
                <c:pt idx="4">
                  <c:v>16.4-17.4</c:v>
                </c:pt>
                <c:pt idx="5">
                  <c:v>15.4-16.4</c:v>
                </c:pt>
                <c:pt idx="6">
                  <c:v>14.4-15.4</c:v>
                </c:pt>
                <c:pt idx="7">
                  <c:v>13.4-14.4</c:v>
                </c:pt>
              </c:strCache>
            </c:strRef>
          </c:cat>
          <c:val>
            <c:numRef>
              <c:f>Datagrafiek!$B$3:$B$10</c:f>
              <c:numCache>
                <c:formatCode>#,##0</c:formatCode>
                <c:ptCount val="8"/>
                <c:pt idx="0">
                  <c:v>58089</c:v>
                </c:pt>
                <c:pt idx="1">
                  <c:v>45732</c:v>
                </c:pt>
                <c:pt idx="2">
                  <c:v>54526</c:v>
                </c:pt>
                <c:pt idx="3">
                  <c:v>53653</c:v>
                </c:pt>
                <c:pt idx="4">
                  <c:v>51269</c:v>
                </c:pt>
                <c:pt idx="5">
                  <c:v>49791</c:v>
                </c:pt>
                <c:pt idx="6">
                  <c:v>48226</c:v>
                </c:pt>
                <c:pt idx="7">
                  <c:v>48341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1-4547-B542-C30712624E65}"/>
            </c:ext>
          </c:extLst>
        </c:ser>
        <c:ser>
          <c:idx val="1"/>
          <c:order val="1"/>
          <c:tx>
            <c:strRef>
              <c:f>Datagrafiek!$C$2</c:f>
              <c:strCache>
                <c:ptCount val="1"/>
                <c:pt idx="0">
                  <c:v>starters</c:v>
                </c:pt>
              </c:strCache>
            </c:strRef>
          </c:tx>
          <c:invertIfNegative val="0"/>
          <c:cat>
            <c:strRef>
              <c:f>Datagrafiek!$A$3:$A$10</c:f>
              <c:strCache>
                <c:ptCount val="8"/>
                <c:pt idx="0">
                  <c:v>20.4-21.4</c:v>
                </c:pt>
                <c:pt idx="1">
                  <c:v>19.4-20.4</c:v>
                </c:pt>
                <c:pt idx="2">
                  <c:v>18.4-19.4</c:v>
                </c:pt>
                <c:pt idx="3">
                  <c:v>17.4-18.4</c:v>
                </c:pt>
                <c:pt idx="4">
                  <c:v>16.4-17.4</c:v>
                </c:pt>
                <c:pt idx="5">
                  <c:v>15.4-16.4</c:v>
                </c:pt>
                <c:pt idx="6">
                  <c:v>14.4-15.4</c:v>
                </c:pt>
                <c:pt idx="7">
                  <c:v>13.4-14.4</c:v>
                </c:pt>
              </c:strCache>
            </c:strRef>
          </c:cat>
          <c:val>
            <c:numRef>
              <c:f>Datagrafiek!$C$3:$C$10</c:f>
              <c:numCache>
                <c:formatCode>#,##0</c:formatCode>
                <c:ptCount val="8"/>
                <c:pt idx="0">
                  <c:v>23226</c:v>
                </c:pt>
                <c:pt idx="1">
                  <c:v>20633</c:v>
                </c:pt>
                <c:pt idx="2">
                  <c:v>22447</c:v>
                </c:pt>
                <c:pt idx="3">
                  <c:v>22494</c:v>
                </c:pt>
                <c:pt idx="4">
                  <c:v>22741</c:v>
                </c:pt>
                <c:pt idx="5">
                  <c:v>24449</c:v>
                </c:pt>
                <c:pt idx="6">
                  <c:v>18223</c:v>
                </c:pt>
                <c:pt idx="7">
                  <c:v>20125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1-4547-B542-C30712624E65}"/>
            </c:ext>
          </c:extLst>
        </c:ser>
        <c:ser>
          <c:idx val="2"/>
          <c:order val="2"/>
          <c:tx>
            <c:strRef>
              <c:f>Datagrafiek!$D$2</c:f>
              <c:strCache>
                <c:ptCount val="1"/>
                <c:pt idx="0">
                  <c:v>krimpers</c:v>
                </c:pt>
              </c:strCache>
            </c:strRef>
          </c:tx>
          <c:invertIfNegative val="0"/>
          <c:cat>
            <c:strRef>
              <c:f>Datagrafiek!$A$3:$A$10</c:f>
              <c:strCache>
                <c:ptCount val="8"/>
                <c:pt idx="0">
                  <c:v>20.4-21.4</c:v>
                </c:pt>
                <c:pt idx="1">
                  <c:v>19.4-20.4</c:v>
                </c:pt>
                <c:pt idx="2">
                  <c:v>18.4-19.4</c:v>
                </c:pt>
                <c:pt idx="3">
                  <c:v>17.4-18.4</c:v>
                </c:pt>
                <c:pt idx="4">
                  <c:v>16.4-17.4</c:v>
                </c:pt>
                <c:pt idx="5">
                  <c:v>15.4-16.4</c:v>
                </c:pt>
                <c:pt idx="6">
                  <c:v>14.4-15.4</c:v>
                </c:pt>
                <c:pt idx="7">
                  <c:v>13.4-14.4</c:v>
                </c:pt>
              </c:strCache>
            </c:strRef>
          </c:cat>
          <c:val>
            <c:numRef>
              <c:f>Datagrafiek!$D$3:$D$10</c:f>
              <c:numCache>
                <c:formatCode>#,##0</c:formatCode>
                <c:ptCount val="8"/>
                <c:pt idx="0">
                  <c:v>42288</c:v>
                </c:pt>
                <c:pt idx="1">
                  <c:v>52990</c:v>
                </c:pt>
                <c:pt idx="2">
                  <c:v>43476</c:v>
                </c:pt>
                <c:pt idx="3">
                  <c:v>42959</c:v>
                </c:pt>
                <c:pt idx="4">
                  <c:v>43058</c:v>
                </c:pt>
                <c:pt idx="5">
                  <c:v>41969</c:v>
                </c:pt>
                <c:pt idx="6">
                  <c:v>42674</c:v>
                </c:pt>
                <c:pt idx="7">
                  <c:v>42718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1-4547-B542-C30712624E65}"/>
            </c:ext>
          </c:extLst>
        </c:ser>
        <c:ser>
          <c:idx val="3"/>
          <c:order val="3"/>
          <c:tx>
            <c:strRef>
              <c:f>Datagrafiek!$E$2</c:f>
              <c:strCache>
                <c:ptCount val="1"/>
                <c:pt idx="0">
                  <c:v>stopzettingen</c:v>
                </c:pt>
              </c:strCache>
            </c:strRef>
          </c:tx>
          <c:invertIfNegative val="0"/>
          <c:cat>
            <c:strRef>
              <c:f>Datagrafiek!$A$3:$A$10</c:f>
              <c:strCache>
                <c:ptCount val="8"/>
                <c:pt idx="0">
                  <c:v>20.4-21.4</c:v>
                </c:pt>
                <c:pt idx="1">
                  <c:v>19.4-20.4</c:v>
                </c:pt>
                <c:pt idx="2">
                  <c:v>18.4-19.4</c:v>
                </c:pt>
                <c:pt idx="3">
                  <c:v>17.4-18.4</c:v>
                </c:pt>
                <c:pt idx="4">
                  <c:v>16.4-17.4</c:v>
                </c:pt>
                <c:pt idx="5">
                  <c:v>15.4-16.4</c:v>
                </c:pt>
                <c:pt idx="6">
                  <c:v>14.4-15.4</c:v>
                </c:pt>
                <c:pt idx="7">
                  <c:v>13.4-14.4</c:v>
                </c:pt>
              </c:strCache>
            </c:strRef>
          </c:cat>
          <c:val>
            <c:numRef>
              <c:f>Datagrafiek!$E$3:$E$10</c:f>
              <c:numCache>
                <c:formatCode>#,##0</c:formatCode>
                <c:ptCount val="8"/>
                <c:pt idx="0">
                  <c:v>18139</c:v>
                </c:pt>
                <c:pt idx="1">
                  <c:v>20157</c:v>
                </c:pt>
                <c:pt idx="2">
                  <c:v>20719</c:v>
                </c:pt>
                <c:pt idx="3">
                  <c:v>20735</c:v>
                </c:pt>
                <c:pt idx="4">
                  <c:v>20107</c:v>
                </c:pt>
                <c:pt idx="5">
                  <c:v>18651</c:v>
                </c:pt>
                <c:pt idx="6">
                  <c:v>19599</c:v>
                </c:pt>
                <c:pt idx="7">
                  <c:v>20144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1-4547-B542-C30712624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4876928"/>
        <c:axId val="194878848"/>
      </c:barChart>
      <c:catAx>
        <c:axId val="194876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4878848"/>
        <c:crosses val="autoZero"/>
        <c:auto val="1"/>
        <c:lblAlgn val="ctr"/>
        <c:lblOffset val="100"/>
        <c:noMultiLvlLbl val="0"/>
      </c:catAx>
      <c:valAx>
        <c:axId val="194878848"/>
        <c:scaling>
          <c:orientation val="minMax"/>
          <c:max val="2500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crossAx val="194876928"/>
        <c:crosses val="max"/>
        <c:crossBetween val="between"/>
        <c:minorUnit val="25000"/>
      </c:valAx>
    </c:plotArea>
    <c:legend>
      <c:legendPos val="b"/>
      <c:layout>
        <c:manualLayout>
          <c:xMode val="edge"/>
          <c:yMode val="edge"/>
          <c:x val="5.440972222222229E-2"/>
          <c:y val="0.87040439814814863"/>
          <c:w val="0.9"/>
          <c:h val="5.316041666666668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36</xdr:row>
      <xdr:rowOff>0</xdr:rowOff>
    </xdr:from>
    <xdr:to>
      <xdr:col>8</xdr:col>
      <xdr:colOff>285751</xdr:colOff>
      <xdr:row>58</xdr:row>
      <xdr:rowOff>171334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161925</xdr:rowOff>
    </xdr:from>
    <xdr:to>
      <xdr:col>9</xdr:col>
      <xdr:colOff>2667</xdr:colOff>
      <xdr:row>27</xdr:row>
      <xdr:rowOff>163925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0.03803</cdr:x>
      <cdr:y>0.91943</cdr:y>
    </cdr:from>
    <cdr:to>
      <cdr:x>0.20736</cdr:x>
      <cdr:y>0.98139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075" y="3971925"/>
          <a:ext cx="975341" cy="26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100">
              <a:effectLst/>
              <a:latin typeface="Calibri"/>
              <a:ea typeface="+mn-ea"/>
              <a:cs typeface="+mn-cs"/>
            </a:rPr>
            <a:t>© DynaM-dataset, Rijksdienst voor Sociale Zekerheid en HIVA – KU Leuven</a:t>
          </a:r>
          <a:endParaRPr lang="fr-BE" sz="900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0.04134</cdr:x>
      <cdr:y>0.93804</cdr:y>
    </cdr:from>
    <cdr:to>
      <cdr:x>0.21067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4067175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100">
              <a:effectLst/>
              <a:latin typeface="Calibri"/>
              <a:ea typeface="+mn-ea"/>
              <a:cs typeface="+mn-cs"/>
            </a:rPr>
            <a:t>© DynaM-dataset, Rijksdienst voor Sociale Zekerheid en HIVA – KU Leuven</a:t>
          </a:r>
          <a:endParaRPr lang="fr-BE" sz="9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6"/>
  <sheetViews>
    <sheetView tabSelected="1" workbookViewId="0"/>
  </sheetViews>
  <sheetFormatPr defaultColWidth="11" defaultRowHeight="10.199999999999999" x14ac:dyDescent="0.2"/>
  <cols>
    <col min="1" max="1" width="16.88671875" style="19" customWidth="1"/>
    <col min="2" max="2" width="12" style="22" customWidth="1"/>
    <col min="3" max="10" width="12" style="19" customWidth="1"/>
    <col min="11" max="11" width="1.33203125" style="20" customWidth="1"/>
    <col min="12" max="12" width="12" style="20" customWidth="1"/>
    <col min="13" max="16384" width="11" style="19"/>
  </cols>
  <sheetData>
    <row r="2" spans="1:25" s="15" customFormat="1" ht="18" x14ac:dyDescent="0.3">
      <c r="A2" s="13" t="s">
        <v>50</v>
      </c>
      <c r="B2" s="14"/>
      <c r="K2" s="16"/>
      <c r="L2" s="16"/>
    </row>
    <row r="4" spans="1:25" ht="14.4" x14ac:dyDescent="0.2">
      <c r="A4" s="17" t="s">
        <v>0</v>
      </c>
      <c r="B4" s="18"/>
    </row>
    <row r="5" spans="1:25" x14ac:dyDescent="0.2">
      <c r="A5" s="21"/>
      <c r="B5" s="18"/>
      <c r="G5" s="98"/>
      <c r="H5" s="98"/>
      <c r="I5" s="98"/>
      <c r="J5" s="98"/>
      <c r="K5" s="99"/>
      <c r="L5" s="99"/>
    </row>
    <row r="6" spans="1:25" x14ac:dyDescent="0.2">
      <c r="G6" s="98"/>
      <c r="H6" s="98"/>
      <c r="I6" s="98"/>
      <c r="J6" s="98"/>
      <c r="K6" s="98"/>
      <c r="L6" s="99"/>
    </row>
    <row r="7" spans="1:25" s="25" customFormat="1" ht="15.6" x14ac:dyDescent="0.3">
      <c r="A7" s="23" t="s">
        <v>1</v>
      </c>
      <c r="B7" s="24"/>
      <c r="G7" s="100"/>
      <c r="H7" s="100"/>
      <c r="I7" s="100"/>
      <c r="J7" s="100"/>
      <c r="K7" s="98"/>
      <c r="L7" s="101"/>
      <c r="S7" s="19"/>
      <c r="T7" s="19"/>
      <c r="U7" s="19"/>
      <c r="V7" s="19"/>
      <c r="W7" s="19"/>
      <c r="X7" s="19"/>
      <c r="Y7" s="19"/>
    </row>
    <row r="8" spans="1:25" s="25" customFormat="1" ht="16.5" customHeight="1" x14ac:dyDescent="0.2">
      <c r="A8" s="74"/>
      <c r="B8" s="105" t="s">
        <v>45</v>
      </c>
      <c r="C8" s="106"/>
      <c r="D8" s="107"/>
      <c r="E8" s="105" t="s">
        <v>46</v>
      </c>
      <c r="F8" s="106"/>
      <c r="G8" s="107"/>
      <c r="H8" s="105" t="s">
        <v>47</v>
      </c>
      <c r="I8" s="106"/>
      <c r="J8" s="107"/>
      <c r="K8" s="76"/>
      <c r="L8" s="104" t="s">
        <v>9</v>
      </c>
      <c r="S8" s="19"/>
      <c r="T8" s="19"/>
      <c r="U8" s="19"/>
      <c r="V8" s="19"/>
      <c r="W8" s="19"/>
      <c r="X8" s="19"/>
      <c r="Y8" s="19"/>
    </row>
    <row r="9" spans="1:25" s="32" customFormat="1" ht="24.75" customHeight="1" x14ac:dyDescent="0.2">
      <c r="A9" s="28" t="s">
        <v>51</v>
      </c>
      <c r="B9" s="29" t="s">
        <v>2</v>
      </c>
      <c r="C9" s="30" t="s">
        <v>3</v>
      </c>
      <c r="D9" s="31" t="s">
        <v>4</v>
      </c>
      <c r="E9" s="29" t="s">
        <v>2</v>
      </c>
      <c r="F9" s="30" t="s">
        <v>5</v>
      </c>
      <c r="G9" s="31" t="s">
        <v>6</v>
      </c>
      <c r="H9" s="29" t="s">
        <v>2</v>
      </c>
      <c r="I9" s="30" t="s">
        <v>7</v>
      </c>
      <c r="J9" s="31" t="s">
        <v>8</v>
      </c>
      <c r="K9" s="26"/>
      <c r="L9" s="104"/>
      <c r="N9" s="25"/>
      <c r="O9" s="25"/>
      <c r="P9" s="25"/>
      <c r="Q9" s="25"/>
      <c r="R9" s="25"/>
      <c r="S9" s="19"/>
      <c r="T9" s="19"/>
      <c r="U9" s="19"/>
      <c r="V9" s="19"/>
      <c r="W9" s="19"/>
      <c r="X9" s="19"/>
      <c r="Y9" s="19"/>
    </row>
    <row r="10" spans="1:25" s="32" customFormat="1" x14ac:dyDescent="0.2">
      <c r="A10" s="33" t="s">
        <v>10</v>
      </c>
      <c r="B10" s="34" t="s">
        <v>11</v>
      </c>
      <c r="C10" s="35" t="s">
        <v>11</v>
      </c>
      <c r="D10" s="36" t="s">
        <v>11</v>
      </c>
      <c r="E10" s="34" t="s">
        <v>11</v>
      </c>
      <c r="F10" s="35" t="s">
        <v>11</v>
      </c>
      <c r="G10" s="36" t="s">
        <v>11</v>
      </c>
      <c r="H10" s="34" t="s">
        <v>11</v>
      </c>
      <c r="I10" s="35" t="s">
        <v>11</v>
      </c>
      <c r="J10" s="36" t="s">
        <v>11</v>
      </c>
      <c r="K10" s="37"/>
      <c r="L10" s="38" t="s">
        <v>11</v>
      </c>
      <c r="N10" s="25"/>
      <c r="O10" s="25"/>
      <c r="P10" s="25"/>
      <c r="Q10" s="25"/>
      <c r="R10" s="25"/>
      <c r="S10" s="19"/>
      <c r="T10" s="19"/>
      <c r="U10" s="19"/>
      <c r="V10" s="19"/>
      <c r="W10" s="19"/>
      <c r="X10" s="19"/>
      <c r="Y10" s="19"/>
    </row>
    <row r="11" spans="1:25" ht="15" customHeight="1" x14ac:dyDescent="0.2">
      <c r="A11" s="39" t="s">
        <v>67</v>
      </c>
      <c r="B11" s="77">
        <v>81315</v>
      </c>
      <c r="C11" s="78">
        <v>58089</v>
      </c>
      <c r="D11" s="79">
        <v>23226</v>
      </c>
      <c r="E11" s="77">
        <v>60427</v>
      </c>
      <c r="F11" s="78">
        <v>42288</v>
      </c>
      <c r="G11" s="79">
        <v>18139</v>
      </c>
      <c r="H11" s="77">
        <v>116361</v>
      </c>
      <c r="I11" s="78">
        <v>111015</v>
      </c>
      <c r="J11" s="79">
        <v>5346</v>
      </c>
      <c r="K11" s="80"/>
      <c r="L11" s="81">
        <v>258103</v>
      </c>
      <c r="N11" s="25"/>
      <c r="O11" s="25"/>
      <c r="P11" s="25"/>
      <c r="Q11" s="25"/>
      <c r="R11" s="25"/>
    </row>
    <row r="12" spans="1:25" x14ac:dyDescent="0.2">
      <c r="A12" s="40" t="s">
        <v>63</v>
      </c>
      <c r="B12" s="82">
        <v>66365</v>
      </c>
      <c r="C12" s="83">
        <v>45732</v>
      </c>
      <c r="D12" s="83">
        <v>20633</v>
      </c>
      <c r="E12" s="82">
        <v>73147</v>
      </c>
      <c r="F12" s="83">
        <v>52990</v>
      </c>
      <c r="G12" s="83">
        <v>20157</v>
      </c>
      <c r="H12" s="82">
        <v>115093</v>
      </c>
      <c r="I12" s="83">
        <v>110623</v>
      </c>
      <c r="J12" s="84">
        <v>2542</v>
      </c>
      <c r="K12" s="85"/>
      <c r="L12" s="86">
        <v>254605</v>
      </c>
      <c r="M12" s="97"/>
      <c r="N12" s="25"/>
      <c r="O12" s="25"/>
      <c r="P12" s="25"/>
      <c r="Q12" s="25"/>
      <c r="R12" s="25"/>
    </row>
    <row r="13" spans="1:25" ht="15" customHeight="1" x14ac:dyDescent="0.2">
      <c r="A13" s="39" t="s">
        <v>64</v>
      </c>
      <c r="B13" s="77">
        <v>76973</v>
      </c>
      <c r="C13" s="78">
        <v>54526</v>
      </c>
      <c r="D13" s="79">
        <v>22447</v>
      </c>
      <c r="E13" s="77">
        <v>64195</v>
      </c>
      <c r="F13" s="78">
        <v>43476</v>
      </c>
      <c r="G13" s="79">
        <v>20719</v>
      </c>
      <c r="H13" s="77">
        <v>115123</v>
      </c>
      <c r="I13" s="78">
        <v>109495</v>
      </c>
      <c r="J13" s="79">
        <v>5628</v>
      </c>
      <c r="K13" s="80"/>
      <c r="L13" s="81">
        <v>256291</v>
      </c>
      <c r="N13" s="25"/>
      <c r="O13" s="25"/>
      <c r="P13" s="25"/>
      <c r="Q13" s="25"/>
      <c r="R13" s="25"/>
    </row>
    <row r="14" spans="1:25" x14ac:dyDescent="0.2">
      <c r="A14" s="40" t="s">
        <v>61</v>
      </c>
      <c r="B14" s="82">
        <v>76147</v>
      </c>
      <c r="C14" s="83">
        <v>53653</v>
      </c>
      <c r="D14" s="84">
        <v>22494</v>
      </c>
      <c r="E14" s="82">
        <v>63694</v>
      </c>
      <c r="F14" s="83">
        <v>42959</v>
      </c>
      <c r="G14" s="84">
        <v>20735</v>
      </c>
      <c r="H14" s="82">
        <v>114836</v>
      </c>
      <c r="I14" s="83">
        <v>109484</v>
      </c>
      <c r="J14" s="84">
        <v>5352</v>
      </c>
      <c r="K14" s="85"/>
      <c r="L14" s="86">
        <v>254677</v>
      </c>
      <c r="N14" s="25"/>
      <c r="O14" s="25"/>
      <c r="P14" s="25"/>
      <c r="Q14" s="25"/>
      <c r="R14" s="25"/>
    </row>
    <row r="15" spans="1:25" ht="15" customHeight="1" x14ac:dyDescent="0.2">
      <c r="A15" s="39" t="s">
        <v>53</v>
      </c>
      <c r="B15" s="77">
        <f t="shared" ref="B15" si="0">SUM(C15:D15)</f>
        <v>74010</v>
      </c>
      <c r="C15" s="78">
        <v>51269</v>
      </c>
      <c r="D15" s="79">
        <v>22741</v>
      </c>
      <c r="E15" s="77">
        <f t="shared" ref="E15:E18" si="1">SUM(F15:G15)</f>
        <v>63165</v>
      </c>
      <c r="F15" s="78">
        <v>43058</v>
      </c>
      <c r="G15" s="79">
        <v>20107</v>
      </c>
      <c r="H15" s="77">
        <f t="shared" ref="H15:H18" si="2">SUM(I15:J15)</f>
        <v>112394</v>
      </c>
      <c r="I15" s="78">
        <v>106915</v>
      </c>
      <c r="J15" s="79">
        <v>5479</v>
      </c>
      <c r="K15" s="80"/>
      <c r="L15" s="81">
        <f t="shared" ref="L15:L18" si="3">B15+E15+H15</f>
        <v>249569</v>
      </c>
      <c r="N15" s="25"/>
      <c r="O15" s="25"/>
      <c r="P15" s="25"/>
      <c r="Q15" s="25"/>
      <c r="R15" s="25"/>
    </row>
    <row r="16" spans="1:25" x14ac:dyDescent="0.2">
      <c r="A16" s="40" t="s">
        <v>54</v>
      </c>
      <c r="B16" s="82">
        <f t="shared" ref="B16:B18" si="4">SUM(C16:D16)</f>
        <v>74240</v>
      </c>
      <c r="C16" s="83">
        <v>49791</v>
      </c>
      <c r="D16" s="84">
        <v>24449</v>
      </c>
      <c r="E16" s="82">
        <f t="shared" si="1"/>
        <v>60620</v>
      </c>
      <c r="F16" s="83">
        <v>41969</v>
      </c>
      <c r="G16" s="84">
        <v>18651</v>
      </c>
      <c r="H16" s="82">
        <f t="shared" si="2"/>
        <v>109556</v>
      </c>
      <c r="I16" s="83">
        <v>104072</v>
      </c>
      <c r="J16" s="84">
        <v>5484</v>
      </c>
      <c r="K16" s="85"/>
      <c r="L16" s="86">
        <f t="shared" si="3"/>
        <v>244416</v>
      </c>
      <c r="N16" s="25"/>
      <c r="O16" s="25"/>
      <c r="P16" s="25"/>
      <c r="Q16" s="25"/>
      <c r="R16" s="25"/>
    </row>
    <row r="17" spans="1:25" s="25" customFormat="1" ht="12.75" customHeight="1" x14ac:dyDescent="0.2">
      <c r="A17" s="39" t="s">
        <v>55</v>
      </c>
      <c r="B17" s="77">
        <f t="shared" si="4"/>
        <v>66449</v>
      </c>
      <c r="C17" s="78">
        <v>48226</v>
      </c>
      <c r="D17" s="79">
        <v>18223</v>
      </c>
      <c r="E17" s="77">
        <f t="shared" si="1"/>
        <v>62273</v>
      </c>
      <c r="F17" s="78">
        <v>42674</v>
      </c>
      <c r="G17" s="79">
        <v>19599</v>
      </c>
      <c r="H17" s="77">
        <f t="shared" si="2"/>
        <v>110284</v>
      </c>
      <c r="I17" s="78">
        <v>105377</v>
      </c>
      <c r="J17" s="79">
        <v>4907</v>
      </c>
      <c r="K17" s="80"/>
      <c r="L17" s="81">
        <f t="shared" si="3"/>
        <v>239006</v>
      </c>
      <c r="S17" s="19"/>
      <c r="T17" s="19"/>
      <c r="U17" s="19"/>
      <c r="V17" s="19"/>
      <c r="W17" s="19"/>
      <c r="X17" s="19"/>
      <c r="Y17" s="19"/>
    </row>
    <row r="18" spans="1:25" s="25" customFormat="1" ht="11.25" customHeight="1" x14ac:dyDescent="0.2">
      <c r="A18" s="40" t="s">
        <v>56</v>
      </c>
      <c r="B18" s="82">
        <f t="shared" si="4"/>
        <v>68466</v>
      </c>
      <c r="C18" s="83">
        <v>48341</v>
      </c>
      <c r="D18" s="84">
        <v>20125</v>
      </c>
      <c r="E18" s="82">
        <f t="shared" si="1"/>
        <v>62862</v>
      </c>
      <c r="F18" s="83">
        <v>42718</v>
      </c>
      <c r="G18" s="84">
        <v>20144</v>
      </c>
      <c r="H18" s="82">
        <f t="shared" si="2"/>
        <v>109796</v>
      </c>
      <c r="I18" s="83">
        <v>104966</v>
      </c>
      <c r="J18" s="84">
        <v>4830</v>
      </c>
      <c r="K18" s="85"/>
      <c r="L18" s="86">
        <f t="shared" si="3"/>
        <v>241124</v>
      </c>
      <c r="S18" s="19"/>
      <c r="T18" s="19"/>
      <c r="U18" s="19"/>
      <c r="V18" s="19"/>
      <c r="W18" s="19"/>
      <c r="X18" s="19"/>
      <c r="Y18" s="19"/>
    </row>
    <row r="19" spans="1:25" s="25" customFormat="1" ht="14.4" x14ac:dyDescent="0.3">
      <c r="A19" s="102" t="s">
        <v>48</v>
      </c>
      <c r="B19" s="103"/>
      <c r="C19" s="103"/>
      <c r="D19" s="103"/>
      <c r="E19" s="103"/>
      <c r="F19" s="103"/>
      <c r="G19" s="103"/>
      <c r="H19" s="41"/>
      <c r="I19" s="41"/>
      <c r="J19" s="42"/>
      <c r="K19" s="26"/>
      <c r="L19" s="4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s="25" customFormat="1" x14ac:dyDescent="0.2">
      <c r="A20" s="44"/>
      <c r="B20" s="96"/>
      <c r="C20" s="96"/>
      <c r="D20" s="96"/>
      <c r="E20" s="96"/>
      <c r="F20" s="96"/>
      <c r="G20" s="96"/>
      <c r="H20" s="96"/>
      <c r="I20" s="96"/>
      <c r="J20" s="96"/>
      <c r="K20" s="26"/>
      <c r="L20" s="26"/>
    </row>
    <row r="21" spans="1:25" ht="12.75" customHeight="1" x14ac:dyDescent="0.2">
      <c r="A21" s="25"/>
      <c r="B21" s="96"/>
      <c r="C21" s="96"/>
      <c r="D21" s="96"/>
      <c r="E21" s="96"/>
      <c r="F21" s="96"/>
      <c r="G21" s="96"/>
      <c r="H21" s="96"/>
      <c r="I21" s="96"/>
      <c r="J21" s="96"/>
      <c r="K21" s="26"/>
      <c r="L21" s="26"/>
    </row>
    <row r="22" spans="1:25" ht="29.25" customHeight="1" x14ac:dyDescent="0.3">
      <c r="A22" s="23"/>
      <c r="B22" s="96"/>
      <c r="C22" s="96"/>
      <c r="D22" s="96"/>
      <c r="E22" s="96"/>
      <c r="F22" s="96"/>
      <c r="G22" s="96"/>
      <c r="H22" s="96"/>
      <c r="I22" s="96"/>
      <c r="J22" s="96"/>
      <c r="K22" s="26"/>
      <c r="L22" s="26"/>
      <c r="N22" s="25"/>
      <c r="O22" s="25"/>
      <c r="P22" s="25"/>
      <c r="Q22" s="25"/>
      <c r="R22" s="25"/>
      <c r="S22" s="25"/>
    </row>
    <row r="23" spans="1:25" ht="15.6" x14ac:dyDescent="0.3">
      <c r="A23" s="23" t="s">
        <v>12</v>
      </c>
      <c r="B23" s="23"/>
      <c r="C23" s="23"/>
      <c r="D23" s="23"/>
      <c r="N23" s="25"/>
      <c r="O23" s="25"/>
      <c r="P23" s="25"/>
      <c r="Q23" s="25"/>
      <c r="R23" s="25"/>
      <c r="S23" s="25"/>
    </row>
    <row r="24" spans="1:25" x14ac:dyDescent="0.2">
      <c r="A24" s="74"/>
      <c r="B24" s="105" t="s">
        <v>45</v>
      </c>
      <c r="C24" s="106"/>
      <c r="D24" s="107"/>
      <c r="E24" s="105" t="s">
        <v>46</v>
      </c>
      <c r="F24" s="106"/>
      <c r="G24" s="107"/>
      <c r="H24" s="105" t="s">
        <v>47</v>
      </c>
      <c r="I24" s="106"/>
      <c r="J24" s="107"/>
      <c r="K24" s="75"/>
      <c r="L24" s="75"/>
      <c r="N24" s="25"/>
      <c r="O24" s="25"/>
      <c r="P24" s="25"/>
      <c r="Q24" s="25"/>
      <c r="R24" s="25"/>
      <c r="S24" s="25"/>
    </row>
    <row r="25" spans="1:25" ht="20.399999999999999" x14ac:dyDescent="0.2">
      <c r="A25" s="28" t="s">
        <v>51</v>
      </c>
      <c r="B25" s="29" t="s">
        <v>2</v>
      </c>
      <c r="C25" s="30" t="s">
        <v>3</v>
      </c>
      <c r="D25" s="30" t="s">
        <v>4</v>
      </c>
      <c r="E25" s="29" t="s">
        <v>2</v>
      </c>
      <c r="F25" s="30" t="s">
        <v>5</v>
      </c>
      <c r="G25" s="30" t="s">
        <v>6</v>
      </c>
      <c r="H25" s="29" t="s">
        <v>2</v>
      </c>
      <c r="I25" s="30" t="s">
        <v>7</v>
      </c>
      <c r="J25" s="31" t="s">
        <v>8</v>
      </c>
      <c r="N25" s="25"/>
      <c r="O25" s="25"/>
      <c r="P25" s="25"/>
      <c r="Q25" s="25"/>
      <c r="R25" s="25"/>
      <c r="S25" s="25"/>
    </row>
    <row r="26" spans="1:25" x14ac:dyDescent="0.2">
      <c r="A26" s="46" t="s">
        <v>10</v>
      </c>
      <c r="B26" s="47" t="s">
        <v>13</v>
      </c>
      <c r="C26" s="48" t="s">
        <v>13</v>
      </c>
      <c r="D26" s="48" t="s">
        <v>13</v>
      </c>
      <c r="E26" s="47" t="s">
        <v>13</v>
      </c>
      <c r="F26" s="48" t="s">
        <v>13</v>
      </c>
      <c r="G26" s="48" t="s">
        <v>13</v>
      </c>
      <c r="H26" s="47" t="s">
        <v>13</v>
      </c>
      <c r="I26" s="48" t="s">
        <v>13</v>
      </c>
      <c r="J26" s="49" t="s">
        <v>13</v>
      </c>
      <c r="N26" s="25"/>
      <c r="O26" s="25"/>
      <c r="P26" s="25"/>
      <c r="Q26" s="25"/>
      <c r="R26" s="25"/>
      <c r="S26" s="25"/>
    </row>
    <row r="27" spans="1:25" x14ac:dyDescent="0.2">
      <c r="A27" s="50" t="s">
        <v>67</v>
      </c>
      <c r="B27" s="87">
        <f t="shared" ref="B27:J27" si="5">B11*100/$L11</f>
        <v>31.50486433710573</v>
      </c>
      <c r="C27" s="88">
        <f t="shared" si="5"/>
        <v>22.506131273173889</v>
      </c>
      <c r="D27" s="51">
        <f t="shared" si="5"/>
        <v>8.9987330639318408</v>
      </c>
      <c r="E27" s="87">
        <f t="shared" si="5"/>
        <v>23.411971189796322</v>
      </c>
      <c r="F27" s="88">
        <f t="shared" si="5"/>
        <v>16.384156712630229</v>
      </c>
      <c r="G27" s="51">
        <f t="shared" si="5"/>
        <v>7.0278144771660926</v>
      </c>
      <c r="H27" s="87">
        <f t="shared" si="5"/>
        <v>45.083164473097952</v>
      </c>
      <c r="I27" s="88">
        <f t="shared" si="5"/>
        <v>43.011898350658456</v>
      </c>
      <c r="J27" s="51">
        <f t="shared" si="5"/>
        <v>2.071266122439491</v>
      </c>
      <c r="N27" s="25"/>
      <c r="O27" s="25"/>
      <c r="P27" s="25"/>
      <c r="Q27" s="25"/>
      <c r="R27" s="25"/>
      <c r="S27" s="25"/>
    </row>
    <row r="28" spans="1:25" x14ac:dyDescent="0.2">
      <c r="A28" s="39" t="s">
        <v>63</v>
      </c>
      <c r="B28" s="52">
        <v>26.459424762178152</v>
      </c>
      <c r="C28" s="53">
        <v>18.233141162117551</v>
      </c>
      <c r="D28" s="54">
        <v>8.2262836000606026</v>
      </c>
      <c r="E28" s="55">
        <v>29.16337742905214</v>
      </c>
      <c r="F28" s="53">
        <v>21.126872871962938</v>
      </c>
      <c r="G28" s="54">
        <v>8.036504557089204</v>
      </c>
      <c r="H28" s="52">
        <v>44.377197808769701</v>
      </c>
      <c r="I28" s="53">
        <v>42.595029064899649</v>
      </c>
      <c r="J28" s="54">
        <v>1.7821687438700571</v>
      </c>
      <c r="N28" s="25"/>
      <c r="O28" s="25"/>
      <c r="P28" s="25"/>
      <c r="Q28" s="25"/>
      <c r="R28" s="25"/>
      <c r="S28" s="25"/>
    </row>
    <row r="29" spans="1:25" x14ac:dyDescent="0.2">
      <c r="A29" s="50" t="s">
        <v>64</v>
      </c>
      <c r="B29" s="87">
        <v>30.033438552270663</v>
      </c>
      <c r="C29" s="88">
        <v>21.275035018787239</v>
      </c>
      <c r="D29" s="51">
        <v>8.758403533483424</v>
      </c>
      <c r="E29" s="87">
        <v>25.047699685123554</v>
      </c>
      <c r="F29" s="88">
        <v>16.963529737680997</v>
      </c>
      <c r="G29" s="51">
        <v>8.0841699474425557</v>
      </c>
      <c r="H29" s="87">
        <v>44.918861762605786</v>
      </c>
      <c r="I29" s="88">
        <v>42.722920430292127</v>
      </c>
      <c r="J29" s="51">
        <v>2.1959413323136592</v>
      </c>
      <c r="N29" s="25"/>
      <c r="O29" s="25"/>
      <c r="P29" s="25"/>
      <c r="Q29" s="25"/>
      <c r="R29" s="25"/>
      <c r="S29" s="25"/>
    </row>
    <row r="30" spans="1:25" x14ac:dyDescent="0.2">
      <c r="A30" s="39" t="s">
        <v>61</v>
      </c>
      <c r="B30" s="52">
        <f t="shared" ref="B30:J34" si="6">B14*100/$L14</f>
        <v>29.899441253038162</v>
      </c>
      <c r="C30" s="53">
        <f t="shared" si="6"/>
        <v>21.067077121216286</v>
      </c>
      <c r="D30" s="54">
        <f t="shared" si="6"/>
        <v>8.8323641318218762</v>
      </c>
      <c r="E30" s="55">
        <f t="shared" si="6"/>
        <v>25.009718192062888</v>
      </c>
      <c r="F30" s="53">
        <f t="shared" si="6"/>
        <v>16.868032841599359</v>
      </c>
      <c r="G30" s="54">
        <f t="shared" si="6"/>
        <v>8.1416853504635291</v>
      </c>
      <c r="H30" s="52">
        <f t="shared" si="6"/>
        <v>45.090840554898953</v>
      </c>
      <c r="I30" s="53">
        <f t="shared" si="6"/>
        <v>42.989355143966669</v>
      </c>
      <c r="J30" s="54">
        <f t="shared" si="6"/>
        <v>2.1014854109322791</v>
      </c>
      <c r="N30" s="25"/>
      <c r="O30" s="25"/>
      <c r="P30" s="25"/>
      <c r="Q30" s="25"/>
      <c r="R30" s="25"/>
      <c r="S30" s="25"/>
    </row>
    <row r="31" spans="1:25" x14ac:dyDescent="0.2">
      <c r="A31" s="50" t="s">
        <v>53</v>
      </c>
      <c r="B31" s="87">
        <f t="shared" si="6"/>
        <v>29.655125436252099</v>
      </c>
      <c r="C31" s="88">
        <f t="shared" si="6"/>
        <v>20.543016159859597</v>
      </c>
      <c r="D31" s="51">
        <f t="shared" si="6"/>
        <v>9.1121092763925002</v>
      </c>
      <c r="E31" s="87">
        <f t="shared" si="6"/>
        <v>25.309633808686176</v>
      </c>
      <c r="F31" s="88">
        <f t="shared" si="6"/>
        <v>17.25294407558631</v>
      </c>
      <c r="G31" s="51">
        <f t="shared" si="6"/>
        <v>8.0566897330998639</v>
      </c>
      <c r="H31" s="87">
        <f t="shared" si="6"/>
        <v>45.035240755061729</v>
      </c>
      <c r="I31" s="88">
        <f t="shared" si="6"/>
        <v>42.839855911591584</v>
      </c>
      <c r="J31" s="51">
        <f t="shared" si="6"/>
        <v>2.1953848434701424</v>
      </c>
    </row>
    <row r="32" spans="1:25" x14ac:dyDescent="0.2">
      <c r="A32" s="39" t="s">
        <v>54</v>
      </c>
      <c r="B32" s="52">
        <f t="shared" si="6"/>
        <v>30.374443571615608</v>
      </c>
      <c r="C32" s="53">
        <f t="shared" si="6"/>
        <v>20.371415946582875</v>
      </c>
      <c r="D32" s="54">
        <f t="shared" si="6"/>
        <v>10.003027625032731</v>
      </c>
      <c r="E32" s="55">
        <f t="shared" si="6"/>
        <v>24.801976957318669</v>
      </c>
      <c r="F32" s="53">
        <f t="shared" si="6"/>
        <v>17.171134459282534</v>
      </c>
      <c r="G32" s="54">
        <f t="shared" si="6"/>
        <v>7.6308424980361353</v>
      </c>
      <c r="H32" s="52">
        <f t="shared" si="6"/>
        <v>44.823579471065727</v>
      </c>
      <c r="I32" s="53">
        <f t="shared" si="6"/>
        <v>42.579863838701229</v>
      </c>
      <c r="J32" s="54">
        <f t="shared" si="6"/>
        <v>2.2437156323644931</v>
      </c>
    </row>
    <row r="33" spans="1:10" x14ac:dyDescent="0.2">
      <c r="A33" s="50" t="s">
        <v>55</v>
      </c>
      <c r="B33" s="87">
        <f t="shared" si="6"/>
        <v>27.80223090633708</v>
      </c>
      <c r="C33" s="88">
        <f t="shared" si="6"/>
        <v>20.177736123779319</v>
      </c>
      <c r="D33" s="51">
        <f t="shared" si="6"/>
        <v>7.6244947825577603</v>
      </c>
      <c r="E33" s="87">
        <f t="shared" si="6"/>
        <v>26.054994435286144</v>
      </c>
      <c r="F33" s="88">
        <f t="shared" si="6"/>
        <v>17.854781888320794</v>
      </c>
      <c r="G33" s="51">
        <f t="shared" si="6"/>
        <v>8.2002125469653482</v>
      </c>
      <c r="H33" s="87">
        <f t="shared" si="6"/>
        <v>46.14277465837678</v>
      </c>
      <c r="I33" s="88">
        <f t="shared" si="6"/>
        <v>44.089688124984313</v>
      </c>
      <c r="J33" s="51">
        <f t="shared" si="6"/>
        <v>2.0530865333924671</v>
      </c>
    </row>
    <row r="34" spans="1:10" x14ac:dyDescent="0.2">
      <c r="A34" s="39" t="s">
        <v>56</v>
      </c>
      <c r="B34" s="52">
        <f t="shared" si="6"/>
        <v>28.394519002670826</v>
      </c>
      <c r="C34" s="53">
        <f t="shared" si="6"/>
        <v>20.048190972279823</v>
      </c>
      <c r="D34" s="54">
        <f t="shared" si="6"/>
        <v>8.3463280303910015</v>
      </c>
      <c r="E34" s="55">
        <f t="shared" si="6"/>
        <v>26.070403609760952</v>
      </c>
      <c r="F34" s="53">
        <f t="shared" si="6"/>
        <v>17.716195816260512</v>
      </c>
      <c r="G34" s="54">
        <f t="shared" si="6"/>
        <v>8.3542077935004393</v>
      </c>
      <c r="H34" s="52">
        <f t="shared" si="6"/>
        <v>45.535077387568222</v>
      </c>
      <c r="I34" s="53">
        <f t="shared" si="6"/>
        <v>43.531958660274384</v>
      </c>
      <c r="J34" s="54">
        <f t="shared" si="6"/>
        <v>2.0031187272938404</v>
      </c>
    </row>
    <row r="35" spans="1:10" ht="14.4" x14ac:dyDescent="0.3">
      <c r="A35" s="102" t="s">
        <v>48</v>
      </c>
      <c r="B35" s="103"/>
      <c r="C35" s="103"/>
      <c r="D35" s="103"/>
      <c r="E35" s="103"/>
      <c r="F35" s="103"/>
      <c r="G35" s="103"/>
      <c r="H35" s="56"/>
      <c r="I35" s="57"/>
      <c r="J35" s="58"/>
    </row>
    <row r="36" spans="1:10" x14ac:dyDescent="0.2">
      <c r="D36" s="59"/>
      <c r="G36" s="59"/>
    </row>
  </sheetData>
  <mergeCells count="9">
    <mergeCell ref="A35:G35"/>
    <mergeCell ref="L8:L9"/>
    <mergeCell ref="B24:D24"/>
    <mergeCell ref="E24:G24"/>
    <mergeCell ref="H24:J24"/>
    <mergeCell ref="B8:D8"/>
    <mergeCell ref="E8:G8"/>
    <mergeCell ref="H8:J8"/>
    <mergeCell ref="A19:G19"/>
  </mergeCells>
  <phoneticPr fontId="20" type="noConversion"/>
  <hyperlinks>
    <hyperlink ref="A4" location="'T1b toelichting'!A1" display="Toelichting"/>
  </hyperlink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/>
  </sheetViews>
  <sheetFormatPr defaultColWidth="9.109375" defaultRowHeight="13.8" x14ac:dyDescent="0.3"/>
  <cols>
    <col min="1" max="16384" width="9.109375" style="6"/>
  </cols>
  <sheetData>
    <row r="1" spans="1:12" ht="14.4" x14ac:dyDescent="0.3">
      <c r="A1" s="5" t="s">
        <v>14</v>
      </c>
    </row>
    <row r="3" spans="1:12" s="15" customFormat="1" ht="18" x14ac:dyDescent="0.3">
      <c r="A3" s="13" t="s">
        <v>44</v>
      </c>
      <c r="B3" s="14"/>
      <c r="K3" s="16"/>
      <c r="L3" s="16"/>
    </row>
    <row r="4" spans="1:12" s="7" customFormat="1" ht="10.199999999999999" x14ac:dyDescent="0.2">
      <c r="B4" s="8"/>
    </row>
    <row r="5" spans="1:12" ht="15.6" x14ac:dyDescent="0.3">
      <c r="A5" s="60" t="s">
        <v>32</v>
      </c>
    </row>
    <row r="7" spans="1:12" s="9" customFormat="1" x14ac:dyDescent="0.3">
      <c r="A7" s="9" t="s">
        <v>15</v>
      </c>
    </row>
    <row r="8" spans="1:12" s="9" customFormat="1" x14ac:dyDescent="0.3">
      <c r="A8" s="9" t="s">
        <v>25</v>
      </c>
    </row>
    <row r="10" spans="1:12" x14ac:dyDescent="0.3">
      <c r="A10" s="9" t="s">
        <v>30</v>
      </c>
    </row>
    <row r="12" spans="1:12" s="10" customFormat="1" x14ac:dyDescent="0.3">
      <c r="A12" s="10" t="s">
        <v>16</v>
      </c>
    </row>
    <row r="13" spans="1:12" s="10" customFormat="1" x14ac:dyDescent="0.3">
      <c r="A13" s="10" t="s">
        <v>17</v>
      </c>
    </row>
    <row r="15" spans="1:12" x14ac:dyDescent="0.3">
      <c r="A15" s="6" t="s">
        <v>18</v>
      </c>
    </row>
    <row r="16" spans="1:12" s="10" customFormat="1" x14ac:dyDescent="0.3">
      <c r="A16" s="10" t="s">
        <v>52</v>
      </c>
    </row>
    <row r="17" spans="1:10" x14ac:dyDescent="0.3">
      <c r="A17" s="6" t="s">
        <v>19</v>
      </c>
    </row>
    <row r="18" spans="1:10" x14ac:dyDescent="0.3">
      <c r="A18" s="6" t="s">
        <v>20</v>
      </c>
    </row>
    <row r="20" spans="1:10" x14ac:dyDescent="0.3">
      <c r="A20" s="108" t="s">
        <v>23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22" spans="1:10" s="10" customFormat="1" ht="15.6" x14ac:dyDescent="0.3">
      <c r="A22" s="61" t="s">
        <v>42</v>
      </c>
    </row>
    <row r="23" spans="1:10" s="10" customFormat="1" x14ac:dyDescent="0.3">
      <c r="A23" s="11"/>
    </row>
    <row r="24" spans="1:10" s="10" customFormat="1" x14ac:dyDescent="0.3">
      <c r="A24" s="10" t="s">
        <v>21</v>
      </c>
    </row>
    <row r="25" spans="1:10" s="10" customFormat="1" x14ac:dyDescent="0.3">
      <c r="A25" s="10" t="s">
        <v>22</v>
      </c>
    </row>
    <row r="27" spans="1:10" ht="15.6" x14ac:dyDescent="0.3">
      <c r="A27" s="60" t="s">
        <v>41</v>
      </c>
    </row>
    <row r="28" spans="1:10" x14ac:dyDescent="0.3">
      <c r="A28" s="6" t="s">
        <v>28</v>
      </c>
    </row>
    <row r="29" spans="1:10" x14ac:dyDescent="0.3">
      <c r="A29" s="6" t="s">
        <v>29</v>
      </c>
    </row>
    <row r="30" spans="1:10" x14ac:dyDescent="0.3">
      <c r="A30" s="6" t="s">
        <v>43</v>
      </c>
    </row>
    <row r="31" spans="1:10" x14ac:dyDescent="0.3">
      <c r="A31" s="6" t="s">
        <v>26</v>
      </c>
      <c r="D31" s="12" t="s">
        <v>24</v>
      </c>
    </row>
    <row r="32" spans="1:10" s="93" customFormat="1" ht="11.25" customHeight="1" x14ac:dyDescent="0.3">
      <c r="A32" s="93" t="s">
        <v>27</v>
      </c>
      <c r="D32" s="95" t="s">
        <v>49</v>
      </c>
    </row>
    <row r="34" spans="1:1" x14ac:dyDescent="0.3">
      <c r="A34" s="93" t="s">
        <v>48</v>
      </c>
    </row>
    <row r="35" spans="1:1" x14ac:dyDescent="0.3">
      <c r="A35" s="6" t="s">
        <v>40</v>
      </c>
    </row>
  </sheetData>
  <mergeCells count="1">
    <mergeCell ref="A20:J20"/>
  </mergeCells>
  <phoneticPr fontId="20" type="noConversion"/>
  <hyperlinks>
    <hyperlink ref="A1" location="T1b!A1" display="terug naar tabel"/>
    <hyperlink ref="A20:J20" r:id="rId1" display="Meer uitleg vindt u op de Methode-pagina van de DynaM website: dynam-belgium.org/Methode"/>
    <hyperlink ref="D31" r:id="rId2"/>
    <hyperlink ref="D32" r:id="rId3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workbookViewId="0"/>
  </sheetViews>
  <sheetFormatPr defaultColWidth="9.109375" defaultRowHeight="14.4" x14ac:dyDescent="0.3"/>
  <cols>
    <col min="2" max="8" width="11.5546875" customWidth="1"/>
  </cols>
  <sheetData>
    <row r="2" spans="1:16" s="15" customFormat="1" ht="18" x14ac:dyDescent="0.3">
      <c r="A2" s="13" t="s">
        <v>50</v>
      </c>
      <c r="B2" s="14"/>
      <c r="K2" s="16"/>
      <c r="L2" s="16"/>
    </row>
    <row r="3" spans="1:16" ht="18" x14ac:dyDescent="0.3">
      <c r="A3" s="66"/>
    </row>
    <row r="4" spans="1:16" ht="15.6" x14ac:dyDescent="0.3">
      <c r="A4" s="60" t="s">
        <v>69</v>
      </c>
    </row>
    <row r="6" spans="1:16" x14ac:dyDescent="0.3">
      <c r="K6" s="1"/>
    </row>
    <row r="7" spans="1:16" x14ac:dyDescent="0.3">
      <c r="J7" s="69"/>
      <c r="K7" s="109"/>
      <c r="L7" s="109"/>
      <c r="M7" s="109"/>
      <c r="N7" s="109"/>
      <c r="O7" s="109"/>
      <c r="P7" s="109"/>
    </row>
    <row r="8" spans="1:16" ht="16.5" customHeight="1" x14ac:dyDescent="0.3">
      <c r="J8" s="69"/>
      <c r="K8" s="70"/>
      <c r="L8" s="70"/>
      <c r="M8" s="70"/>
      <c r="N8" s="70"/>
      <c r="O8" s="70"/>
      <c r="P8" s="70"/>
    </row>
    <row r="9" spans="1:16" x14ac:dyDescent="0.3">
      <c r="J9" s="69"/>
      <c r="K9" s="110"/>
      <c r="L9" s="110"/>
      <c r="M9" s="110"/>
      <c r="N9" s="110"/>
      <c r="O9" s="110"/>
      <c r="P9" s="110"/>
    </row>
    <row r="10" spans="1:16" x14ac:dyDescent="0.3">
      <c r="J10" s="71"/>
      <c r="K10" s="72"/>
      <c r="L10" s="72"/>
      <c r="M10" s="72"/>
      <c r="N10" s="72"/>
      <c r="O10" s="72"/>
      <c r="P10" s="72"/>
    </row>
    <row r="11" spans="1:16" x14ac:dyDescent="0.3">
      <c r="J11" s="71"/>
      <c r="K11" s="72"/>
      <c r="L11" s="72"/>
      <c r="M11" s="72"/>
      <c r="N11" s="72"/>
      <c r="O11" s="72"/>
      <c r="P11" s="72"/>
    </row>
    <row r="12" spans="1:16" x14ac:dyDescent="0.3">
      <c r="J12" s="71"/>
      <c r="K12" s="72"/>
      <c r="L12" s="72"/>
      <c r="M12" s="72"/>
      <c r="N12" s="72"/>
      <c r="O12" s="72"/>
      <c r="P12" s="72"/>
    </row>
    <row r="13" spans="1:16" x14ac:dyDescent="0.3">
      <c r="J13" s="71"/>
      <c r="K13" s="72"/>
      <c r="L13" s="72"/>
      <c r="M13" s="72"/>
      <c r="N13" s="72"/>
      <c r="O13" s="72"/>
      <c r="P13" s="72"/>
    </row>
    <row r="14" spans="1:16" x14ac:dyDescent="0.3">
      <c r="J14" s="73"/>
      <c r="K14" s="72"/>
      <c r="L14" s="72"/>
      <c r="M14" s="72"/>
      <c r="N14" s="72"/>
      <c r="O14" s="72"/>
      <c r="P14" s="72"/>
    </row>
    <row r="22" spans="1:10" s="3" customFormat="1" ht="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s="3" customFormat="1" ht="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1"/>
    </row>
    <row r="35" spans="1:10" ht="15.6" x14ac:dyDescent="0.3">
      <c r="A35" s="60" t="s">
        <v>70</v>
      </c>
    </row>
    <row r="41" spans="1:10" x14ac:dyDescent="0.3">
      <c r="A41" s="4"/>
    </row>
    <row r="42" spans="1:10" s="3" customFormat="1" ht="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mergeCells count="4">
    <mergeCell ref="K7:M7"/>
    <mergeCell ref="N7:P7"/>
    <mergeCell ref="K9:M9"/>
    <mergeCell ref="N9:P9"/>
  </mergeCells>
  <phoneticPr fontId="0" type="noConversion"/>
  <pageMargins left="0.25" right="0.25" top="0.75" bottom="0.75" header="0.3" footer="0.3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J25" sqref="J25"/>
    </sheetView>
  </sheetViews>
  <sheetFormatPr defaultColWidth="9.109375" defaultRowHeight="14.4" x14ac:dyDescent="0.3"/>
  <cols>
    <col min="2" max="2" width="19" bestFit="1" customWidth="1"/>
    <col min="3" max="3" width="21.109375" bestFit="1" customWidth="1"/>
    <col min="4" max="4" width="23.6640625" bestFit="1" customWidth="1"/>
  </cols>
  <sheetData>
    <row r="2" spans="1:7" x14ac:dyDescent="0.3">
      <c r="B2" s="30" t="s">
        <v>36</v>
      </c>
      <c r="C2" s="31" t="s">
        <v>37</v>
      </c>
      <c r="D2" s="30" t="s">
        <v>38</v>
      </c>
      <c r="E2" s="31" t="s">
        <v>39</v>
      </c>
      <c r="F2" s="68"/>
    </row>
    <row r="3" spans="1:7" x14ac:dyDescent="0.3">
      <c r="A3" s="94" t="s">
        <v>68</v>
      </c>
      <c r="B3" s="91">
        <v>58089</v>
      </c>
      <c r="C3" s="92">
        <v>23226</v>
      </c>
      <c r="D3" s="91">
        <v>42288</v>
      </c>
      <c r="E3" s="92">
        <v>18139</v>
      </c>
      <c r="F3" s="64"/>
    </row>
    <row r="4" spans="1:7" x14ac:dyDescent="0.3">
      <c r="A4" s="94" t="s">
        <v>65</v>
      </c>
      <c r="B4" s="91">
        <v>45732</v>
      </c>
      <c r="C4" s="92">
        <v>20633</v>
      </c>
      <c r="D4" s="91">
        <v>52990</v>
      </c>
      <c r="E4" s="92">
        <v>20157</v>
      </c>
      <c r="F4" s="64"/>
    </row>
    <row r="5" spans="1:7" x14ac:dyDescent="0.3">
      <c r="A5" s="94" t="s">
        <v>66</v>
      </c>
      <c r="B5" s="91">
        <v>54526</v>
      </c>
      <c r="C5" s="92">
        <v>22447</v>
      </c>
      <c r="D5" s="91">
        <v>43476</v>
      </c>
      <c r="E5" s="92">
        <v>20719</v>
      </c>
      <c r="F5" s="64"/>
    </row>
    <row r="6" spans="1:7" x14ac:dyDescent="0.3">
      <c r="A6" s="94" t="s">
        <v>62</v>
      </c>
      <c r="B6" s="91">
        <v>53653</v>
      </c>
      <c r="C6" s="92">
        <v>22494</v>
      </c>
      <c r="D6" s="91">
        <v>42959</v>
      </c>
      <c r="E6" s="92">
        <v>20735</v>
      </c>
      <c r="F6" s="64"/>
    </row>
    <row r="7" spans="1:7" x14ac:dyDescent="0.3">
      <c r="A7" s="94" t="s">
        <v>57</v>
      </c>
      <c r="B7" s="91">
        <v>51269</v>
      </c>
      <c r="C7" s="92">
        <v>22741</v>
      </c>
      <c r="D7" s="91">
        <v>43058</v>
      </c>
      <c r="E7" s="92">
        <v>20107</v>
      </c>
      <c r="F7" s="64"/>
    </row>
    <row r="8" spans="1:7" x14ac:dyDescent="0.3">
      <c r="A8" s="94" t="s">
        <v>58</v>
      </c>
      <c r="B8" s="91">
        <v>49791</v>
      </c>
      <c r="C8" s="92">
        <v>24449</v>
      </c>
      <c r="D8" s="91">
        <v>41969</v>
      </c>
      <c r="E8" s="92">
        <v>18651</v>
      </c>
      <c r="F8" s="64"/>
    </row>
    <row r="9" spans="1:7" x14ac:dyDescent="0.3">
      <c r="A9" s="94" t="s">
        <v>59</v>
      </c>
      <c r="B9" s="91">
        <v>48226</v>
      </c>
      <c r="C9" s="92">
        <v>18223</v>
      </c>
      <c r="D9" s="91">
        <v>42674</v>
      </c>
      <c r="E9" s="92">
        <v>19599</v>
      </c>
    </row>
    <row r="10" spans="1:7" x14ac:dyDescent="0.3">
      <c r="A10" s="94" t="s">
        <v>60</v>
      </c>
      <c r="B10" s="91">
        <v>48341</v>
      </c>
      <c r="C10" s="92">
        <v>20125</v>
      </c>
      <c r="D10" s="91">
        <v>42718</v>
      </c>
      <c r="E10" s="92">
        <v>20144</v>
      </c>
    </row>
    <row r="11" spans="1:7" x14ac:dyDescent="0.3">
      <c r="A11" s="64"/>
      <c r="B11" s="64"/>
      <c r="C11" s="64"/>
      <c r="D11" s="64"/>
      <c r="E11" s="64"/>
    </row>
    <row r="12" spans="1:7" x14ac:dyDescent="0.3">
      <c r="F12" s="64"/>
      <c r="G12" s="64"/>
    </row>
    <row r="13" spans="1:7" x14ac:dyDescent="0.3">
      <c r="F13" s="63"/>
      <c r="G13" s="65"/>
    </row>
    <row r="17" spans="1:7" x14ac:dyDescent="0.3">
      <c r="F17" s="90"/>
      <c r="G17" s="90"/>
    </row>
    <row r="18" spans="1:7" x14ac:dyDescent="0.3">
      <c r="F18" s="90"/>
      <c r="G18" s="90"/>
    </row>
    <row r="19" spans="1:7" x14ac:dyDescent="0.3">
      <c r="A19" s="27"/>
      <c r="B19" s="45" t="s">
        <v>33</v>
      </c>
      <c r="C19" s="45" t="s">
        <v>34</v>
      </c>
      <c r="D19" s="45" t="s">
        <v>35</v>
      </c>
      <c r="F19" s="90"/>
      <c r="G19" s="90"/>
    </row>
    <row r="20" spans="1:7" x14ac:dyDescent="0.3">
      <c r="A20" s="94" t="s">
        <v>68</v>
      </c>
      <c r="B20" s="89">
        <v>31.50486433710573</v>
      </c>
      <c r="C20" s="89">
        <v>23.411971189796322</v>
      </c>
      <c r="D20" s="89">
        <v>45.083164473097952</v>
      </c>
      <c r="F20" s="90"/>
      <c r="G20" s="90"/>
    </row>
    <row r="21" spans="1:7" x14ac:dyDescent="0.3">
      <c r="A21" s="94" t="s">
        <v>65</v>
      </c>
      <c r="B21" s="89">
        <v>26.459424762178152</v>
      </c>
      <c r="C21" s="89">
        <v>29.16337742905214</v>
      </c>
      <c r="D21" s="89">
        <v>44.377197808769701</v>
      </c>
      <c r="F21" s="90"/>
      <c r="G21" s="90"/>
    </row>
    <row r="22" spans="1:7" x14ac:dyDescent="0.3">
      <c r="A22" s="94" t="s">
        <v>66</v>
      </c>
      <c r="B22" s="89">
        <v>30.033438552270663</v>
      </c>
      <c r="C22" s="89">
        <v>25.047699685123554</v>
      </c>
      <c r="D22" s="89">
        <v>44.918861762605786</v>
      </c>
      <c r="F22" s="90"/>
      <c r="G22" s="90"/>
    </row>
    <row r="23" spans="1:7" x14ac:dyDescent="0.3">
      <c r="A23" s="94" t="s">
        <v>62</v>
      </c>
      <c r="B23" s="89">
        <v>29.899441253038162</v>
      </c>
      <c r="C23" s="89">
        <v>25.009718192062888</v>
      </c>
      <c r="D23" s="89">
        <v>45.090840554898953</v>
      </c>
      <c r="F23" s="90"/>
      <c r="G23" s="90"/>
    </row>
    <row r="24" spans="1:7" x14ac:dyDescent="0.3">
      <c r="A24" s="94" t="s">
        <v>57</v>
      </c>
      <c r="B24" s="89">
        <v>29.655125436252099</v>
      </c>
      <c r="C24" s="89">
        <v>25.309633808686176</v>
      </c>
      <c r="D24" s="89">
        <v>45.035240755061729</v>
      </c>
    </row>
    <row r="25" spans="1:7" x14ac:dyDescent="0.3">
      <c r="A25" s="94" t="s">
        <v>58</v>
      </c>
      <c r="B25" s="89">
        <v>30.374443571615608</v>
      </c>
      <c r="C25" s="89">
        <v>24.801976957318669</v>
      </c>
      <c r="D25" s="89">
        <v>44.823579471065727</v>
      </c>
    </row>
    <row r="26" spans="1:7" x14ac:dyDescent="0.3">
      <c r="A26" s="94" t="s">
        <v>59</v>
      </c>
      <c r="B26" s="89">
        <v>27.80223090633708</v>
      </c>
      <c r="C26" s="89">
        <v>26.054994435286144</v>
      </c>
      <c r="D26" s="89">
        <v>46.14277465837678</v>
      </c>
    </row>
    <row r="27" spans="1:7" x14ac:dyDescent="0.3">
      <c r="A27" s="94" t="s">
        <v>60</v>
      </c>
      <c r="B27" s="89">
        <v>28.394519002670826</v>
      </c>
      <c r="C27" s="89">
        <v>26.070403609760952</v>
      </c>
      <c r="D27" s="89">
        <v>45.535077387568222</v>
      </c>
    </row>
    <row r="28" spans="1:7" x14ac:dyDescent="0.3">
      <c r="A28" s="62" t="s">
        <v>31</v>
      </c>
      <c r="B28" s="63"/>
      <c r="C28" s="63"/>
      <c r="D28" s="63"/>
    </row>
    <row r="30" spans="1:7" x14ac:dyDescent="0.3">
      <c r="D30" s="67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T1b</vt:lpstr>
      <vt:lpstr>T1b toelichting</vt:lpstr>
      <vt:lpstr>Grafiek</vt:lpstr>
      <vt:lpstr>Datagrafiek</vt:lpstr>
      <vt:lpstr>Grafiek!Afdrukbereik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cp:lastPrinted>2023-07-07T08:57:25Z</cp:lastPrinted>
  <dcterms:created xsi:type="dcterms:W3CDTF">2011-09-13T07:26:50Z</dcterms:created>
  <dcterms:modified xsi:type="dcterms:W3CDTF">2023-07-07T08:59:12Z</dcterms:modified>
</cp:coreProperties>
</file>