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ynaM\cResults\excel\Tabellen voor website\2122\NL_all\Jobdynamiek regionaal\"/>
    </mc:Choice>
  </mc:AlternateContent>
  <bookViews>
    <workbookView xWindow="0" yWindow="0" windowWidth="19200" windowHeight="7050"/>
  </bookViews>
  <sheets>
    <sheet name="Tabel" sheetId="1" r:id="rId1"/>
    <sheet name="Toelichting"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4" i="1" l="1"/>
  <c r="L125" i="1"/>
  <c r="K125" i="1"/>
  <c r="J125" i="1"/>
  <c r="I125" i="1"/>
  <c r="H125" i="1"/>
  <c r="G125" i="1"/>
  <c r="F125" i="1"/>
  <c r="E125" i="1"/>
  <c r="D125" i="1"/>
  <c r="L124" i="1"/>
  <c r="K124" i="1"/>
  <c r="J124" i="1"/>
  <c r="I124" i="1"/>
  <c r="H124" i="1"/>
  <c r="G124" i="1"/>
  <c r="F124" i="1"/>
  <c r="E124" i="1"/>
  <c r="D124" i="1"/>
  <c r="L123" i="1"/>
  <c r="K123" i="1"/>
  <c r="J123" i="1"/>
  <c r="I123" i="1"/>
  <c r="H123" i="1"/>
  <c r="G123" i="1"/>
  <c r="F123" i="1"/>
  <c r="E123" i="1"/>
  <c r="D123" i="1"/>
  <c r="L122" i="1"/>
  <c r="K122" i="1"/>
  <c r="J122" i="1"/>
  <c r="I122" i="1"/>
  <c r="H122" i="1"/>
  <c r="G122" i="1"/>
  <c r="F122" i="1"/>
  <c r="E122" i="1"/>
  <c r="D122" i="1"/>
  <c r="L121" i="1"/>
  <c r="K121" i="1"/>
  <c r="J121" i="1"/>
  <c r="I121" i="1"/>
  <c r="H121" i="1"/>
  <c r="G121" i="1"/>
  <c r="F121" i="1"/>
  <c r="E121" i="1"/>
  <c r="D121" i="1"/>
  <c r="L120" i="1"/>
  <c r="K120" i="1"/>
  <c r="J120" i="1"/>
  <c r="I120" i="1"/>
  <c r="H120" i="1"/>
  <c r="G120" i="1"/>
  <c r="F120" i="1"/>
  <c r="E120" i="1"/>
  <c r="D120" i="1"/>
  <c r="L119" i="1"/>
  <c r="K119" i="1"/>
  <c r="J119" i="1"/>
  <c r="I119" i="1"/>
  <c r="H119" i="1"/>
  <c r="G119" i="1"/>
  <c r="F119" i="1"/>
  <c r="E119" i="1"/>
  <c r="D119" i="1"/>
  <c r="L118" i="1"/>
  <c r="K118" i="1"/>
  <c r="J118" i="1"/>
  <c r="I118" i="1"/>
  <c r="H118" i="1"/>
  <c r="G118" i="1"/>
  <c r="F118" i="1"/>
  <c r="E118" i="1"/>
  <c r="D118" i="1"/>
  <c r="L117" i="1"/>
  <c r="K117" i="1"/>
  <c r="J117" i="1"/>
  <c r="I117" i="1"/>
  <c r="H117" i="1"/>
  <c r="G117" i="1"/>
  <c r="F117" i="1"/>
  <c r="E117" i="1"/>
  <c r="D117" i="1"/>
  <c r="L116" i="1"/>
  <c r="K116" i="1"/>
  <c r="J116" i="1"/>
  <c r="I116" i="1"/>
  <c r="H116" i="1"/>
  <c r="G116" i="1"/>
  <c r="F116" i="1"/>
  <c r="E116" i="1"/>
  <c r="D116" i="1"/>
  <c r="L115" i="1"/>
  <c r="K115" i="1"/>
  <c r="J115" i="1"/>
  <c r="I115" i="1"/>
  <c r="H115" i="1"/>
  <c r="G115" i="1"/>
  <c r="F115" i="1"/>
  <c r="E115" i="1"/>
  <c r="D115" i="1"/>
  <c r="K114" i="1"/>
  <c r="J114" i="1"/>
  <c r="I114" i="1"/>
  <c r="H114" i="1"/>
  <c r="G114" i="1"/>
  <c r="F114" i="1"/>
  <c r="E114" i="1"/>
  <c r="D114" i="1"/>
  <c r="F22" i="1" l="1"/>
  <c r="F33" i="1"/>
  <c r="F32" i="1"/>
  <c r="F31" i="1"/>
  <c r="F30" i="1"/>
  <c r="F29" i="1"/>
  <c r="F28" i="1"/>
  <c r="F27" i="1"/>
  <c r="F26" i="1"/>
  <c r="F25" i="1"/>
  <c r="F24" i="1"/>
  <c r="F23" i="1"/>
  <c r="I33" i="1"/>
  <c r="I32" i="1"/>
  <c r="I31" i="1"/>
  <c r="I30" i="1"/>
  <c r="I29" i="1"/>
  <c r="I28" i="1"/>
  <c r="I27" i="1"/>
  <c r="I26" i="1"/>
  <c r="I25" i="1"/>
  <c r="I24" i="1"/>
  <c r="I23" i="1"/>
  <c r="I22" i="1"/>
  <c r="L33" i="1"/>
  <c r="L32" i="1"/>
  <c r="L31" i="1"/>
  <c r="L30" i="1"/>
  <c r="L29" i="1"/>
  <c r="L28" i="1"/>
  <c r="L27" i="1"/>
  <c r="L26" i="1"/>
  <c r="L25" i="1"/>
  <c r="L24" i="1"/>
  <c r="L23" i="1"/>
  <c r="L22" i="1"/>
  <c r="L21" i="1"/>
  <c r="L20" i="1"/>
  <c r="L19" i="1"/>
  <c r="L18" i="1"/>
  <c r="L17" i="1"/>
  <c r="L16" i="1"/>
  <c r="L15" i="1"/>
  <c r="L14" i="1"/>
  <c r="L13" i="1"/>
  <c r="L12" i="1"/>
  <c r="L11" i="1"/>
  <c r="L10" i="1"/>
  <c r="I21" i="1"/>
  <c r="I20" i="1"/>
  <c r="I19" i="1"/>
  <c r="I18" i="1"/>
  <c r="I17" i="1"/>
  <c r="I16" i="1"/>
  <c r="I15" i="1"/>
  <c r="I14" i="1"/>
  <c r="I13" i="1"/>
  <c r="I12" i="1"/>
  <c r="I11" i="1"/>
  <c r="I10" i="1"/>
  <c r="F11" i="1"/>
  <c r="F12" i="1"/>
  <c r="F13" i="1"/>
  <c r="F14" i="1"/>
  <c r="F15" i="1"/>
  <c r="F16" i="1"/>
  <c r="F17" i="1"/>
  <c r="F18" i="1"/>
  <c r="F19" i="1"/>
  <c r="F20" i="1"/>
  <c r="F21" i="1"/>
  <c r="F10" i="1"/>
  <c r="J127" i="1" l="1"/>
  <c r="K127" i="1"/>
  <c r="L127" i="1"/>
  <c r="J128" i="1"/>
  <c r="K128" i="1"/>
  <c r="L128" i="1"/>
  <c r="J129" i="1"/>
  <c r="K129" i="1"/>
  <c r="L129" i="1"/>
  <c r="J130" i="1"/>
  <c r="K130" i="1"/>
  <c r="L130" i="1"/>
  <c r="J131" i="1"/>
  <c r="K131" i="1"/>
  <c r="L131" i="1"/>
  <c r="J132" i="1"/>
  <c r="K132" i="1"/>
  <c r="L132" i="1"/>
  <c r="J133" i="1"/>
  <c r="K133" i="1"/>
  <c r="L133" i="1"/>
  <c r="J134" i="1"/>
  <c r="K134" i="1"/>
  <c r="L134" i="1"/>
  <c r="J135" i="1"/>
  <c r="K135" i="1"/>
  <c r="L135" i="1"/>
  <c r="J136" i="1"/>
  <c r="K136" i="1"/>
  <c r="L136" i="1"/>
  <c r="J137" i="1"/>
  <c r="K137" i="1"/>
  <c r="L137" i="1"/>
  <c r="K126" i="1"/>
  <c r="L126" i="1"/>
  <c r="J126" i="1"/>
  <c r="G127" i="1"/>
  <c r="H127" i="1"/>
  <c r="I127" i="1"/>
  <c r="G128" i="1"/>
  <c r="H128" i="1"/>
  <c r="I128" i="1"/>
  <c r="G129" i="1"/>
  <c r="H129" i="1"/>
  <c r="I129" i="1"/>
  <c r="G130" i="1"/>
  <c r="H130" i="1"/>
  <c r="I130" i="1"/>
  <c r="G131" i="1"/>
  <c r="H131" i="1"/>
  <c r="I131" i="1"/>
  <c r="G132" i="1"/>
  <c r="H132" i="1"/>
  <c r="I132" i="1"/>
  <c r="G133" i="1"/>
  <c r="H133" i="1"/>
  <c r="I133" i="1"/>
  <c r="G134" i="1"/>
  <c r="H134" i="1"/>
  <c r="I134" i="1"/>
  <c r="G135" i="1"/>
  <c r="H135" i="1"/>
  <c r="I135" i="1"/>
  <c r="G136" i="1"/>
  <c r="H136" i="1"/>
  <c r="I136" i="1"/>
  <c r="G137" i="1"/>
  <c r="H137" i="1"/>
  <c r="I137" i="1"/>
  <c r="H126" i="1"/>
  <c r="I126" i="1"/>
  <c r="G126" i="1"/>
  <c r="D127" i="1"/>
  <c r="E127" i="1"/>
  <c r="F127" i="1"/>
  <c r="D128" i="1"/>
  <c r="E128" i="1"/>
  <c r="F128" i="1"/>
  <c r="D129" i="1"/>
  <c r="E129" i="1"/>
  <c r="F129" i="1"/>
  <c r="D130" i="1"/>
  <c r="E130" i="1"/>
  <c r="F130" i="1"/>
  <c r="D131" i="1"/>
  <c r="E131" i="1"/>
  <c r="F131" i="1"/>
  <c r="D132" i="1"/>
  <c r="E132" i="1"/>
  <c r="F132" i="1"/>
  <c r="D133" i="1"/>
  <c r="E133" i="1"/>
  <c r="F133" i="1"/>
  <c r="D134" i="1"/>
  <c r="E134" i="1"/>
  <c r="F134" i="1"/>
  <c r="D135" i="1"/>
  <c r="E135" i="1"/>
  <c r="F135" i="1"/>
  <c r="D136" i="1"/>
  <c r="E136" i="1"/>
  <c r="F136" i="1"/>
  <c r="D137" i="1"/>
  <c r="E137" i="1"/>
  <c r="F137" i="1"/>
  <c r="E126" i="1"/>
  <c r="F126" i="1"/>
  <c r="D126" i="1"/>
</calcChain>
</file>

<file path=xl/sharedStrings.xml><?xml version="1.0" encoding="utf-8"?>
<sst xmlns="http://schemas.openxmlformats.org/spreadsheetml/2006/main" count="469" uniqueCount="73">
  <si>
    <t>Brussels Hoofdstedelijk Gewest</t>
  </si>
  <si>
    <t>Vlaams Gewest</t>
  </si>
  <si>
    <t>Waals Gewest</t>
  </si>
  <si>
    <t>Afname</t>
  </si>
  <si>
    <t>Toename</t>
  </si>
  <si>
    <t>Netto evolutie arbeidsplaatsen</t>
  </si>
  <si>
    <t>2014-2015</t>
  </si>
  <si>
    <t>A</t>
  </si>
  <si>
    <t>Landbouw, bosbouw en visserij</t>
  </si>
  <si>
    <t>BCDE</t>
  </si>
  <si>
    <t>Winning van delfstoffen, Industrie, Productie en distributie van elektriciteit, gas en water, Afvalbeheer</t>
  </si>
  <si>
    <t>F</t>
  </si>
  <si>
    <t>Bouwnijverheid</t>
  </si>
  <si>
    <t>GHI</t>
  </si>
  <si>
    <t>Handel, vervoer en opslag, Verschaffen van accommodatie en maaltijden</t>
  </si>
  <si>
    <t>J</t>
  </si>
  <si>
    <t>Informatie en communicatie</t>
  </si>
  <si>
    <t>K</t>
  </si>
  <si>
    <t>Financiële activiteiten en verzekeringen</t>
  </si>
  <si>
    <t>L</t>
  </si>
  <si>
    <t>Exploitatie van en handel in onroerend goed</t>
  </si>
  <si>
    <t>MN</t>
  </si>
  <si>
    <t>Administratieve, ondersteunende en gespecialiseerde diensten</t>
  </si>
  <si>
    <t>OP</t>
  </si>
  <si>
    <t>Openbaar bestuur en Onderwijs</t>
  </si>
  <si>
    <t>Q</t>
  </si>
  <si>
    <t>Menselijke gezondheidszorg en maatschappelijke dienstverlening</t>
  </si>
  <si>
    <t>RSTU</t>
  </si>
  <si>
    <t>Kunst, amusement en recreatie, Overige diensten, diversen</t>
  </si>
  <si>
    <t>Toelichting</t>
  </si>
  <si>
    <t>Periode</t>
  </si>
  <si>
    <t>NACE hoofdgroep</t>
  </si>
  <si>
    <t>Brussels Hoofdstedelijk gewest</t>
  </si>
  <si>
    <t>n</t>
  </si>
  <si>
    <t>Totaal</t>
  </si>
  <si>
    <t>Totaal aantal arbeidsplaatsen</t>
  </si>
  <si>
    <t>Percentages t.o.v. het totaal aantal arbeidsplaatsen</t>
  </si>
  <si>
    <t>Evolutie regionale tewerkstelling naar hoofdactiviteit (België, jaargegevens)</t>
  </si>
  <si>
    <t>Aantal arbeidsplaatsen</t>
  </si>
  <si>
    <t>Regionale tewerkstelling (België, jaargegevens)</t>
  </si>
  <si>
    <t>1. Toelichting</t>
  </si>
  <si>
    <t>In deze tabel vindt u jaarcijfers over de regionale tewerkstellingsdynamiek bij Belgische werkgevers.</t>
  </si>
  <si>
    <t xml:space="preserve">De tewerkstelling van de werkgevers wordt per Gewest uitgesplitst. </t>
  </si>
  <si>
    <t xml:space="preserve">Indien de tewerkstelling van een werkgever in een gewest groter is op het einde van de referentieperiode dan aan het begin van de referentieperiode  (30 juni jaar t-1 - 30 juni jaar t) dan is er een regionale toename in dit gewest. </t>
  </si>
  <si>
    <t xml:space="preserve">Indien de tewerkstelling van een werkgever in een gewest lager is op het einde van de referentieperiode dan aan het begin van de referentieperiode dan is er een regionale afname in dit gewest. </t>
  </si>
  <si>
    <t xml:space="preserve">Voor werkgevers die in de referentieperiode enkel tewerkstelling hadden in 1 Gewest, komt dit neer op het bepalen van de jobcreatie of jobdestructie. </t>
  </si>
  <si>
    <t xml:space="preserve">Voor werkgevers met tewerkstelling in meerdere Gewesten, is de jobcreatie of jobdestructie het netto-resultaat van de toenames/afnames in de verschillende Gewesten. </t>
  </si>
  <si>
    <t>Het verschil tussen regionale toename en afname geeft de netto-evolutie van de regionale tewerkstelling.</t>
  </si>
  <si>
    <t>De graden in het onderste luik van de tabel worden berekend door de aantallen (toename, afname, evolutie) te delen door het totaal aantal arbeidsplaatsen.</t>
  </si>
  <si>
    <t>2. Referenties</t>
  </si>
  <si>
    <t>EUROSTAT/OECD (2007), Eurostat - OECD Manual on Business Demography Statistics, Luxembourg.</t>
  </si>
  <si>
    <t>Davis J.S., Haltiwanger J.C. &amp; Schuh S. (1996) , Job creation and destruction, Cambridge / London.</t>
  </si>
  <si>
    <t>3. Meer informatie</t>
  </si>
  <si>
    <t xml:space="preserve">Bron:  </t>
  </si>
  <si>
    <t>werkgevers private sector en overheid (federale, gewestelijke, gemeenschapsoverheden): RSZ</t>
  </si>
  <si>
    <t>Info over bron en basisstatistiek:</t>
  </si>
  <si>
    <t>Peter Vets</t>
  </si>
  <si>
    <t>Info over methode en indicatoren:</t>
  </si>
  <si>
    <t>Tim Goesaert</t>
  </si>
  <si>
    <t>Gebruik is toegestaan mits correcte bronvermelding.</t>
  </si>
  <si>
    <t>©DynaM-reg, samenwerkingsverband tussen het BISA, het departement WSE, het IWEPS, de RSZ en het HIVA-KU Leuven</t>
  </si>
  <si>
    <t>terug naar tabel</t>
  </si>
  <si>
    <t>%</t>
  </si>
  <si>
    <t>2015-2016</t>
  </si>
  <si>
    <r>
      <t xml:space="preserve">De cijfers omvatten de werkgelegenheid van alle aan de Belgische sociale zekerheid onderworpen werkgevers </t>
    </r>
    <r>
      <rPr>
        <b/>
        <u/>
        <sz val="10"/>
        <rFont val="Calibri"/>
        <family val="2"/>
        <scheme val="minor"/>
      </rPr>
      <t>inclusief</t>
    </r>
    <r>
      <rPr>
        <sz val="10"/>
        <rFont val="Calibri"/>
        <family val="2"/>
        <scheme val="minor"/>
      </rPr>
      <t xml:space="preserve"> de lokale overheden (DIBISS, voorheen RSZPPO).</t>
    </r>
  </si>
  <si>
    <t>2016-2017</t>
  </si>
  <si>
    <t>Meer uitleg vindt u op de Methode-pagina van de DynaM website</t>
  </si>
  <si>
    <t>2017-2018</t>
  </si>
  <si>
    <t>©Dynam-reg, samenwerkingsverband tussen het BISA, het departement WSE, het IWEPS, de RSZ en het HIVA-KU Leuven</t>
  </si>
  <si>
    <t>2018-2019</t>
  </si>
  <si>
    <t>2019-2020</t>
  </si>
  <si>
    <t>2020-2021</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</si>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</sst>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4"/>
      <color theme="3" tint="-0.249977111117893"/>
      <name val="Calibri"/>
      <family val="2"/>
      <scheme val="minor"/>
    </font>
    <font>
      <u/>
      <sz val="11"/>
      <color indexed="12"/>
      <name val="Calibri"/>
      <family val="2"/>
    </font>
    <font>
      <u/>
      <sz val="10"/>
      <color indexed="12"/>
      <name val="Calibri"/>
      <family val="2"/>
      <scheme val="minor"/>
    </font>
    <font>
      <sz val="12"/>
      <color theme="3" tint="0.39997558519241921"/>
      <name val="Calibri"/>
      <family val="2"/>
      <scheme val="minor"/>
    </font>
    <font>
      <b/>
      <sz val="8"/>
      <color theme="0"/>
      <name val="Calibri"/>
      <family val="2"/>
      <scheme val="minor"/>
    </font>
    <font>
      <sz val="8"/>
      <color theme="0"/>
      <name val="Calibri"/>
      <family val="2"/>
      <scheme val="minor"/>
    </font>
    <font>
      <sz val="8"/>
      <name val="Calibri"/>
      <family val="2"/>
      <scheme val="minor"/>
    </font>
    <font>
      <u/>
      <sz val="10"/>
      <color indexed="12"/>
      <name val="Calibri"/>
      <family val="2"/>
    </font>
    <font>
      <b/>
      <sz val="8"/>
      <name val="Calibri"/>
      <family val="2"/>
      <scheme val="minor"/>
    </font>
    <font>
      <b/>
      <sz val="14"/>
      <color theme="4"/>
      <name val="Calibri"/>
      <family val="2"/>
      <scheme val="minor"/>
    </font>
    <font>
      <b/>
      <sz val="12"/>
      <color indexed="8"/>
      <name val="Calibri"/>
      <family val="2"/>
      <scheme val="minor"/>
    </font>
    <font>
      <sz val="10"/>
      <color indexed="8"/>
      <name val="Calibri"/>
      <family val="2"/>
      <scheme val="minor"/>
    </font>
    <font>
      <sz val="10"/>
      <name val="Calibri"/>
      <family val="2"/>
      <scheme val="minor"/>
    </font>
    <font>
      <b/>
      <u/>
      <sz val="10"/>
      <name val="Calibri"/>
      <family val="2"/>
      <scheme val="minor"/>
    </font>
    <font>
      <i/>
      <sz val="10"/>
      <color indexed="8"/>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s>
  <borders count="7">
    <border>
      <left/>
      <right/>
      <top/>
      <bottom/>
      <diagonal/>
    </border>
    <border>
      <left/>
      <right style="thin">
        <color theme="0"/>
      </right>
      <top/>
      <bottom style="thin">
        <color theme="0"/>
      </bottom>
      <diagonal/>
    </border>
    <border>
      <left/>
      <right style="thin">
        <color theme="0"/>
      </right>
      <top/>
      <bottom/>
      <diagonal/>
    </border>
    <border>
      <left/>
      <right/>
      <top/>
      <bottom style="thin">
        <color theme="0"/>
      </bottom>
      <diagonal/>
    </border>
    <border>
      <left style="thin">
        <color theme="0"/>
      </left>
      <right/>
      <top/>
      <bottom/>
      <diagonal/>
    </border>
    <border>
      <left style="thin">
        <color theme="0"/>
      </left>
      <right/>
      <top/>
      <bottom style="thin">
        <color theme="0"/>
      </bottom>
      <diagonal/>
    </border>
    <border>
      <left style="thin">
        <color theme="0"/>
      </left>
      <right/>
      <top style="thin">
        <color theme="0"/>
      </top>
      <bottom/>
      <diagonal/>
    </border>
  </borders>
  <cellStyleXfs count="4">
    <xf numFmtId="0" fontId="0" fillId="0" borderId="0"/>
    <xf numFmtId="9" fontId="1" fillId="0" borderId="0" applyFont="0" applyFill="0" applyBorder="0" applyAlignment="0" applyProtection="0"/>
    <xf numFmtId="0" fontId="3" fillId="0" borderId="0"/>
    <xf numFmtId="0" fontId="5" fillId="0" borderId="0" applyNumberFormat="0" applyFill="0" applyBorder="0" applyAlignment="0" applyProtection="0">
      <alignment vertical="top"/>
      <protection locked="0"/>
    </xf>
  </cellStyleXfs>
  <cellXfs count="86">
    <xf numFmtId="0" fontId="0" fillId="0" borderId="0" xfId="0"/>
    <xf numFmtId="0" fontId="4" fillId="0" borderId="0" xfId="2" applyFont="1" applyAlignment="1">
      <alignment horizontal="left"/>
    </xf>
    <xf numFmtId="0" fontId="7" fillId="0" borderId="0" xfId="2" applyFont="1" applyFill="1" applyBorder="1" applyAlignment="1">
      <alignment horizontal="left"/>
    </xf>
    <xf numFmtId="0" fontId="9" fillId="2" borderId="1" xfId="0" applyFont="1" applyFill="1" applyBorder="1" applyAlignment="1">
      <alignment horizontal="right" wrapText="1"/>
    </xf>
    <xf numFmtId="0" fontId="9" fillId="2" borderId="0" xfId="0" applyFont="1" applyFill="1" applyBorder="1" applyAlignment="1">
      <alignment horizontal="right" wrapText="1"/>
    </xf>
    <xf numFmtId="0" fontId="0" fillId="0" borderId="0" xfId="0" applyFill="1" applyBorder="1"/>
    <xf numFmtId="0" fontId="2" fillId="0" borderId="0" xfId="0" applyFont="1" applyFill="1" applyBorder="1"/>
    <xf numFmtId="0" fontId="2" fillId="0" borderId="0" xfId="0" applyNumberFormat="1" applyFont="1" applyFill="1" applyBorder="1"/>
    <xf numFmtId="0" fontId="0" fillId="0" borderId="0" xfId="0" applyNumberFormat="1" applyFill="1" applyBorder="1"/>
    <xf numFmtId="0" fontId="8" fillId="2" borderId="3" xfId="0" applyFont="1" applyFill="1" applyBorder="1" applyAlignment="1">
      <alignment horizontal="right" wrapText="1"/>
    </xf>
    <xf numFmtId="0" fontId="9" fillId="2" borderId="3" xfId="0" applyFont="1" applyFill="1" applyBorder="1" applyAlignment="1">
      <alignment horizontal="right" wrapText="1"/>
    </xf>
    <xf numFmtId="0" fontId="8" fillId="2" borderId="0" xfId="0" applyFont="1" applyFill="1" applyBorder="1" applyAlignment="1">
      <alignment horizontal="right" wrapText="1"/>
    </xf>
    <xf numFmtId="0" fontId="9" fillId="2" borderId="2" xfId="0" applyFont="1" applyFill="1" applyBorder="1" applyAlignment="1">
      <alignment horizontal="right" wrapText="1"/>
    </xf>
    <xf numFmtId="0" fontId="9" fillId="2" borderId="5" xfId="0" applyFont="1" applyFill="1" applyBorder="1" applyAlignment="1">
      <alignment horizontal="right" wrapText="1"/>
    </xf>
    <xf numFmtId="0" fontId="10" fillId="3" borderId="6" xfId="0" applyFont="1" applyFill="1" applyBorder="1" applyAlignment="1">
      <alignment horizontal="left"/>
    </xf>
    <xf numFmtId="0" fontId="0" fillId="3" borderId="0" xfId="0" applyFill="1" applyBorder="1"/>
    <xf numFmtId="0" fontId="7" fillId="0" borderId="0" xfId="0" applyFont="1" applyFill="1" applyBorder="1" applyAlignment="1">
      <alignment horizontal="left"/>
    </xf>
    <xf numFmtId="0" fontId="10" fillId="3" borderId="4"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3" borderId="0" xfId="0" applyFont="1" applyFill="1" applyBorder="1" applyAlignment="1">
      <alignment horizontal="left" vertical="top" wrapText="1"/>
    </xf>
    <xf numFmtId="164" fontId="10" fillId="3" borderId="4" xfId="1" applyNumberFormat="1" applyFont="1" applyFill="1" applyBorder="1" applyAlignment="1">
      <alignment horizontal="right" vertical="top" wrapText="1"/>
    </xf>
    <xf numFmtId="164" fontId="10" fillId="3" borderId="0" xfId="1" applyNumberFormat="1" applyFont="1" applyFill="1" applyBorder="1" applyAlignment="1">
      <alignment horizontal="right" vertical="top" wrapText="1"/>
    </xf>
    <xf numFmtId="0" fontId="10" fillId="4" borderId="0" xfId="0" applyFont="1" applyFill="1" applyBorder="1" applyAlignment="1">
      <alignment horizontal="left" vertical="top" wrapText="1"/>
    </xf>
    <xf numFmtId="164" fontId="10" fillId="4" borderId="4" xfId="1" applyNumberFormat="1" applyFont="1" applyFill="1" applyBorder="1" applyAlignment="1">
      <alignment horizontal="right" vertical="top" wrapText="1"/>
    </xf>
    <xf numFmtId="164" fontId="10" fillId="4" borderId="0" xfId="1" applyNumberFormat="1" applyFont="1" applyFill="1" applyBorder="1" applyAlignment="1">
      <alignment horizontal="right" vertical="top" wrapText="1"/>
    </xf>
    <xf numFmtId="0" fontId="10" fillId="4" borderId="3"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1" xfId="0" applyFont="1" applyFill="1" applyBorder="1" applyAlignment="1">
      <alignment horizontal="left" vertical="top" wrapText="1"/>
    </xf>
    <xf numFmtId="164" fontId="10" fillId="4" borderId="5" xfId="1" applyNumberFormat="1" applyFont="1" applyFill="1" applyBorder="1" applyAlignment="1">
      <alignment horizontal="right" vertical="top" wrapText="1"/>
    </xf>
    <xf numFmtId="164" fontId="10" fillId="4" borderId="3" xfId="1" applyNumberFormat="1" applyFont="1" applyFill="1" applyBorder="1" applyAlignment="1">
      <alignment horizontal="right" vertical="top" wrapText="1"/>
    </xf>
    <xf numFmtId="3" fontId="10" fillId="3" borderId="4" xfId="0"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3" fontId="10" fillId="4" borderId="4" xfId="0" applyNumberFormat="1" applyFont="1" applyFill="1" applyBorder="1" applyAlignment="1">
      <alignment horizontal="right" vertical="top" wrapText="1"/>
    </xf>
    <xf numFmtId="3" fontId="10" fillId="4" borderId="0" xfId="0" applyNumberFormat="1" applyFont="1" applyFill="1" applyBorder="1" applyAlignment="1">
      <alignment horizontal="right" vertical="top" wrapText="1"/>
    </xf>
    <xf numFmtId="3" fontId="10" fillId="4" borderId="5" xfId="0" applyNumberFormat="1" applyFont="1" applyFill="1" applyBorder="1" applyAlignment="1">
      <alignment horizontal="right" vertical="top" wrapText="1"/>
    </xf>
    <xf numFmtId="3" fontId="10" fillId="4" borderId="3" xfId="0" applyNumberFormat="1" applyFont="1" applyFill="1" applyBorder="1" applyAlignment="1">
      <alignment horizontal="right" vertical="top" wrapText="1"/>
    </xf>
    <xf numFmtId="0" fontId="11" fillId="0" borderId="0" xfId="3" applyFont="1" applyAlignment="1" applyProtection="1">
      <alignment horizontal="left"/>
    </xf>
    <xf numFmtId="0" fontId="9" fillId="2" borderId="4" xfId="0" applyFont="1" applyFill="1" applyBorder="1" applyAlignment="1">
      <alignment horizontal="left" vertical="center"/>
    </xf>
    <xf numFmtId="0" fontId="9" fillId="2" borderId="0" xfId="0" applyFont="1" applyFill="1" applyBorder="1" applyAlignment="1">
      <alignment horizontal="left" vertical="center"/>
    </xf>
    <xf numFmtId="0" fontId="9" fillId="2" borderId="2" xfId="0" applyFont="1" applyFill="1" applyBorder="1" applyAlignment="1">
      <alignment horizontal="left" vertical="center"/>
    </xf>
    <xf numFmtId="0" fontId="9" fillId="2" borderId="4" xfId="0" applyFont="1" applyFill="1" applyBorder="1" applyAlignment="1">
      <alignment horizontal="right" wrapText="1"/>
    </xf>
    <xf numFmtId="0" fontId="8" fillId="2" borderId="2" xfId="0" applyFont="1" applyFill="1" applyBorder="1" applyAlignment="1">
      <alignment horizontal="right" wrapText="1"/>
    </xf>
    <xf numFmtId="0" fontId="8" fillId="2" borderId="1" xfId="0" applyFont="1" applyFill="1" applyBorder="1" applyAlignment="1">
      <alignment horizontal="right" wrapText="1"/>
    </xf>
    <xf numFmtId="0" fontId="0" fillId="0" borderId="0" xfId="0" applyFont="1" applyFill="1" applyBorder="1"/>
    <xf numFmtId="3" fontId="12" fillId="3" borderId="2" xfId="0" applyNumberFormat="1" applyFont="1" applyFill="1" applyBorder="1" applyAlignment="1">
      <alignment horizontal="right" vertical="top" wrapText="1"/>
    </xf>
    <xf numFmtId="3" fontId="12" fillId="4" borderId="2" xfId="0" applyNumberFormat="1" applyFont="1" applyFill="1" applyBorder="1" applyAlignment="1">
      <alignment horizontal="right" vertical="top" wrapText="1"/>
    </xf>
    <xf numFmtId="3" fontId="12" fillId="4" borderId="1" xfId="0" applyNumberFormat="1" applyFont="1" applyFill="1" applyBorder="1" applyAlignment="1">
      <alignment horizontal="right" vertical="top" wrapText="1"/>
    </xf>
    <xf numFmtId="3" fontId="12" fillId="3" borderId="0" xfId="0" applyNumberFormat="1" applyFont="1" applyFill="1" applyBorder="1" applyAlignment="1">
      <alignment horizontal="right" vertical="top" wrapText="1"/>
    </xf>
    <xf numFmtId="3" fontId="12" fillId="4" borderId="0" xfId="0" applyNumberFormat="1" applyFont="1" applyFill="1" applyBorder="1" applyAlignment="1">
      <alignment horizontal="right" vertical="top" wrapText="1"/>
    </xf>
    <xf numFmtId="3" fontId="12" fillId="4" borderId="3" xfId="0" applyNumberFormat="1" applyFont="1" applyFill="1" applyBorder="1" applyAlignment="1">
      <alignment horizontal="right" vertical="top" wrapText="1"/>
    </xf>
    <xf numFmtId="164" fontId="12" fillId="3" borderId="0" xfId="1" applyNumberFormat="1" applyFont="1" applyFill="1" applyBorder="1" applyAlignment="1">
      <alignment horizontal="right" vertical="top" wrapText="1"/>
    </xf>
    <xf numFmtId="164" fontId="12" fillId="4" borderId="0" xfId="1" applyNumberFormat="1" applyFont="1" applyFill="1" applyBorder="1" applyAlignment="1">
      <alignment horizontal="right" vertical="top" wrapText="1"/>
    </xf>
    <xf numFmtId="164" fontId="12" fillId="4" borderId="3" xfId="1" applyNumberFormat="1" applyFont="1" applyFill="1" applyBorder="1" applyAlignment="1">
      <alignment horizontal="right" vertical="top" wrapText="1"/>
    </xf>
    <xf numFmtId="164" fontId="12" fillId="3" borderId="2" xfId="1" applyNumberFormat="1" applyFont="1" applyFill="1" applyBorder="1" applyAlignment="1">
      <alignment horizontal="right" vertical="top" wrapText="1"/>
    </xf>
    <xf numFmtId="164" fontId="12" fillId="4" borderId="2" xfId="1" applyNumberFormat="1" applyFont="1" applyFill="1" applyBorder="1" applyAlignment="1">
      <alignment horizontal="right" vertical="top" wrapText="1"/>
    </xf>
    <xf numFmtId="164" fontId="12" fillId="4" borderId="1" xfId="1" applyNumberFormat="1" applyFont="1" applyFill="1" applyBorder="1" applyAlignment="1">
      <alignment horizontal="right" vertical="top" wrapText="1"/>
    </xf>
    <xf numFmtId="0" fontId="13" fillId="0" borderId="0" xfId="2" applyFont="1" applyAlignment="1">
      <alignment horizontal="right"/>
    </xf>
    <xf numFmtId="0" fontId="13" fillId="0" borderId="0" xfId="2" applyFont="1"/>
    <xf numFmtId="0" fontId="14" fillId="0" borderId="0" xfId="2" applyFont="1"/>
    <xf numFmtId="0" fontId="3" fillId="0" borderId="0" xfId="2"/>
    <xf numFmtId="0" fontId="15" fillId="0" borderId="0" xfId="2" applyFont="1" applyAlignment="1">
      <alignment horizontal="right"/>
    </xf>
    <xf numFmtId="0" fontId="7" fillId="0" borderId="0" xfId="2" applyFont="1"/>
    <xf numFmtId="0" fontId="16" fillId="0" borderId="0" xfId="2" applyFont="1"/>
    <xf numFmtId="0" fontId="15" fillId="0" borderId="0" xfId="2" applyFont="1" applyFill="1"/>
    <xf numFmtId="0" fontId="7" fillId="0" borderId="0" xfId="2" applyFont="1" applyFill="1"/>
    <xf numFmtId="0" fontId="18" fillId="0" borderId="0" xfId="2" applyFont="1" applyFill="1"/>
    <xf numFmtId="0" fontId="15" fillId="0" borderId="0" xfId="2" applyFont="1"/>
    <xf numFmtId="0" fontId="6" fillId="0" borderId="0" xfId="3" applyFont="1" applyAlignment="1" applyProtection="1"/>
    <xf numFmtId="0" fontId="11" fillId="0" borderId="0" xfId="3" applyFont="1" applyAlignment="1" applyProtection="1"/>
    <xf numFmtId="0" fontId="5" fillId="0" borderId="0" xfId="3" applyAlignment="1" applyProtection="1"/>
    <xf numFmtId="0" fontId="15" fillId="0" borderId="0" xfId="0" applyFont="1"/>
    <xf numFmtId="0" fontId="0" fillId="0" borderId="0" xfId="0" applyFill="1"/>
    <xf numFmtId="0" fontId="14" fillId="0" borderId="0" xfId="2" applyFont="1" applyFill="1"/>
    <xf numFmtId="0" fontId="3" fillId="0" borderId="0" xfId="2" applyFill="1"/>
    <xf numFmtId="164" fontId="10" fillId="3" borderId="2" xfId="1" applyNumberFormat="1" applyFont="1" applyFill="1" applyBorder="1" applyAlignment="1">
      <alignment horizontal="right" vertical="top" wrapText="1"/>
    </xf>
    <xf numFmtId="164" fontId="10" fillId="4" borderId="2" xfId="1" applyNumberFormat="1" applyFont="1" applyFill="1" applyBorder="1" applyAlignment="1">
      <alignment horizontal="right" vertical="top" wrapText="1"/>
    </xf>
    <xf numFmtId="164" fontId="10" fillId="4" borderId="1" xfId="1" applyNumberFormat="1" applyFont="1" applyFill="1" applyBorder="1" applyAlignment="1">
      <alignment horizontal="right" vertical="top" wrapText="1"/>
    </xf>
    <xf numFmtId="1" fontId="2" fillId="0" borderId="0" xfId="0" applyNumberFormat="1" applyFont="1" applyFill="1" applyBorder="1"/>
    <xf numFmtId="1" fontId="0" fillId="0" borderId="0" xfId="0" applyNumberFormat="1"/>
    <xf numFmtId="0" fontId="9" fillId="2" borderId="4" xfId="0" applyFont="1" applyFill="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5" fillId="0" borderId="0" xfId="3" applyFill="1" applyAlignment="1" applyProtection="1"/>
    <xf numFmtId="0" fontId="5" fillId="0" borderId="0" xfId="3" applyAlignment="1" applyProtection="1"/>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ynam-belgium.org/site/index.php?option=com_content&amp;view=article&amp;id=59&amp;Itemid=53&amp;lang=nl" TargetMode="External"/><Relationship Id="rId2" Type="http://schemas.openxmlformats.org/officeDocument/2006/relationships/hyperlink" Target="mailto:tim.goesaert@kuleuven.be" TargetMode="External"/><Relationship Id="rId1" Type="http://schemas.openxmlformats.org/officeDocument/2006/relationships/hyperlink" Target="mailto:peter.vets@rsz.fgov.be" TargetMode="External"/><Relationship Id="rId4" Type="http://schemas.openxmlformats.org/officeDocument/2006/relationships/hyperlink" Target="https://www.dynamstat.be/nl/methodolog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9"/>
  <sheetViews>
    <sheetView tabSelected="1" topLeftCell="A94" zoomScale="80" zoomScaleNormal="80" workbookViewId="0">
      <selection activeCell="L115" sqref="L115"/>
    </sheetView>
  </sheetViews>
  <sheetFormatPr defaultRowHeight="14.5" x14ac:dyDescent="0.35"/>
  <cols>
    <col min="2" max="2" width="5" customWidth="1"/>
    <col min="3" max="3" width="34.1796875" customWidth="1"/>
    <col min="6" max="6" width="13.54296875" customWidth="1"/>
    <col min="9" max="9" width="13.81640625" customWidth="1"/>
    <col min="12" max="12" width="13.54296875" customWidth="1"/>
    <col min="13" max="13" width="1.54296875" customWidth="1"/>
    <col min="14" max="14" width="12.81640625" customWidth="1"/>
    <col min="15" max="15" width="13.26953125" customWidth="1"/>
    <col min="16" max="16" width="12.453125" customWidth="1"/>
    <col min="17" max="20" width="9.54296875" bestFit="1" customWidth="1"/>
  </cols>
  <sheetData>
    <row r="2" spans="1:18" ht="18.5" x14ac:dyDescent="0.45">
      <c r="A2" s="1" t="s">
        <v>37</v>
      </c>
    </row>
    <row r="3" spans="1:18" ht="18.5" x14ac:dyDescent="0.45">
      <c r="A3" s="1"/>
    </row>
    <row r="4" spans="1:18" x14ac:dyDescent="0.35">
      <c r="A4" s="38" t="s">
        <v>29</v>
      </c>
    </row>
    <row r="6" spans="1:18" ht="15.5" x14ac:dyDescent="0.35">
      <c r="A6" s="2" t="s">
        <v>38</v>
      </c>
      <c r="B6" s="5"/>
      <c r="C6" s="5"/>
      <c r="D6" s="5"/>
      <c r="E6" s="5"/>
      <c r="F6" s="5"/>
      <c r="G6" s="5"/>
      <c r="H6" s="5"/>
      <c r="I6" s="5"/>
      <c r="J6" s="5"/>
      <c r="K6" s="5"/>
      <c r="L6" s="5"/>
      <c r="M6" s="5"/>
      <c r="N6" s="5"/>
      <c r="O6" s="5"/>
      <c r="P6" s="5"/>
      <c r="Q6" s="5"/>
      <c r="R6" s="5"/>
    </row>
    <row r="7" spans="1:18" x14ac:dyDescent="0.35">
      <c r="A7" s="40" t="s">
        <v>30</v>
      </c>
      <c r="B7" s="39" t="s">
        <v>31</v>
      </c>
      <c r="C7" s="41"/>
      <c r="D7" s="81" t="s">
        <v>32</v>
      </c>
      <c r="E7" s="82"/>
      <c r="F7" s="83"/>
      <c r="G7" s="81" t="s">
        <v>1</v>
      </c>
      <c r="H7" s="82"/>
      <c r="I7" s="83"/>
      <c r="J7" s="81" t="s">
        <v>2</v>
      </c>
      <c r="K7" s="82"/>
      <c r="L7" s="82"/>
      <c r="M7" s="45"/>
      <c r="N7" s="40" t="s">
        <v>0</v>
      </c>
      <c r="O7" s="40" t="s">
        <v>1</v>
      </c>
      <c r="P7" s="40" t="s">
        <v>2</v>
      </c>
      <c r="Q7" s="6"/>
      <c r="R7" s="5"/>
    </row>
    <row r="8" spans="1:18" ht="24.75" customHeight="1" x14ac:dyDescent="0.35">
      <c r="A8" s="11"/>
      <c r="B8" s="42"/>
      <c r="C8" s="12"/>
      <c r="D8" s="42" t="s">
        <v>3</v>
      </c>
      <c r="E8" s="4" t="s">
        <v>4</v>
      </c>
      <c r="F8" s="43" t="s">
        <v>5</v>
      </c>
      <c r="G8" s="42" t="s">
        <v>3</v>
      </c>
      <c r="H8" s="4" t="s">
        <v>4</v>
      </c>
      <c r="I8" s="43" t="s">
        <v>5</v>
      </c>
      <c r="J8" s="4" t="s">
        <v>3</v>
      </c>
      <c r="K8" s="4" t="s">
        <v>4</v>
      </c>
      <c r="L8" s="11" t="s">
        <v>5</v>
      </c>
      <c r="M8" s="45"/>
      <c r="N8" s="4" t="s">
        <v>35</v>
      </c>
      <c r="O8" s="4" t="s">
        <v>35</v>
      </c>
      <c r="P8" s="4" t="s">
        <v>35</v>
      </c>
      <c r="Q8" s="6"/>
      <c r="R8" s="5"/>
    </row>
    <row r="9" spans="1:18" x14ac:dyDescent="0.35">
      <c r="A9" s="9"/>
      <c r="B9" s="13"/>
      <c r="C9" s="3"/>
      <c r="D9" s="13" t="s">
        <v>33</v>
      </c>
      <c r="E9" s="10" t="s">
        <v>33</v>
      </c>
      <c r="F9" s="44" t="s">
        <v>33</v>
      </c>
      <c r="G9" s="13" t="s">
        <v>33</v>
      </c>
      <c r="H9" s="10" t="s">
        <v>33</v>
      </c>
      <c r="I9" s="44" t="s">
        <v>33</v>
      </c>
      <c r="J9" s="10" t="s">
        <v>33</v>
      </c>
      <c r="K9" s="10" t="s">
        <v>33</v>
      </c>
      <c r="L9" s="9" t="s">
        <v>33</v>
      </c>
      <c r="M9" s="45"/>
      <c r="N9" s="10" t="s">
        <v>33</v>
      </c>
      <c r="O9" s="10" t="s">
        <v>33</v>
      </c>
      <c r="P9" s="10" t="s">
        <v>33</v>
      </c>
      <c r="Q9" s="6"/>
      <c r="R9" s="5"/>
    </row>
    <row r="10" spans="1:18" x14ac:dyDescent="0.35">
      <c r="A10" s="21" t="s">
        <v>72</v>
      </c>
      <c r="B10" s="17" t="s">
        <v>7</v>
      </c>
      <c r="C10" s="18" t="s">
        <v>8</v>
      </c>
      <c r="D10" s="21">
        <v>14</v>
      </c>
      <c r="E10" s="21">
        <v>27</v>
      </c>
      <c r="F10" s="21">
        <f>E10-D10</f>
        <v>13</v>
      </c>
      <c r="G10" s="21">
        <v>3207</v>
      </c>
      <c r="H10" s="21">
        <v>5965</v>
      </c>
      <c r="I10" s="21">
        <f>H10-G10</f>
        <v>2758</v>
      </c>
      <c r="J10" s="21">
        <v>726</v>
      </c>
      <c r="K10" s="21">
        <v>970</v>
      </c>
      <c r="L10" s="21">
        <f>K10-J10</f>
        <v>244</v>
      </c>
      <c r="M10" s="21"/>
      <c r="N10" s="21">
        <v>119.5</v>
      </c>
      <c r="O10" s="21">
        <v>25222</v>
      </c>
      <c r="P10" s="21">
        <v>4902</v>
      </c>
      <c r="Q10" s="6"/>
      <c r="R10" s="5"/>
    </row>
    <row r="11" spans="1:18" ht="21" x14ac:dyDescent="0.35">
      <c r="A11" s="24"/>
      <c r="B11" s="19" t="s">
        <v>9</v>
      </c>
      <c r="C11" s="20" t="s">
        <v>10</v>
      </c>
      <c r="D11" s="24">
        <v>1717</v>
      </c>
      <c r="E11" s="24">
        <v>1213</v>
      </c>
      <c r="F11" s="24">
        <f t="shared" ref="F11:F33" si="0">E11-D11</f>
        <v>-504</v>
      </c>
      <c r="G11" s="24">
        <v>11547</v>
      </c>
      <c r="H11" s="24">
        <v>19509</v>
      </c>
      <c r="I11" s="24">
        <f t="shared" ref="I11:I21" si="1">H11-G11</f>
        <v>7962</v>
      </c>
      <c r="J11" s="24">
        <v>4792</v>
      </c>
      <c r="K11" s="24">
        <v>6481</v>
      </c>
      <c r="L11" s="24">
        <f t="shared" ref="L11:L21" si="2">K11-J11</f>
        <v>1689</v>
      </c>
      <c r="M11" s="24"/>
      <c r="N11" s="24">
        <v>28986</v>
      </c>
      <c r="O11" s="24">
        <v>374810</v>
      </c>
      <c r="P11" s="24">
        <v>142183.5</v>
      </c>
      <c r="Q11" s="6"/>
      <c r="R11" s="5"/>
    </row>
    <row r="12" spans="1:18" x14ac:dyDescent="0.35">
      <c r="A12" s="21"/>
      <c r="B12" s="17" t="s">
        <v>11</v>
      </c>
      <c r="C12" s="18" t="s">
        <v>12</v>
      </c>
      <c r="D12" s="21">
        <v>1796</v>
      </c>
      <c r="E12" s="21">
        <v>1286</v>
      </c>
      <c r="F12" s="21">
        <f t="shared" si="0"/>
        <v>-510</v>
      </c>
      <c r="G12" s="21">
        <v>11412</v>
      </c>
      <c r="H12" s="21">
        <v>11739</v>
      </c>
      <c r="I12" s="21">
        <f t="shared" si="1"/>
        <v>327</v>
      </c>
      <c r="J12" s="21">
        <v>5747</v>
      </c>
      <c r="K12" s="21">
        <v>7309</v>
      </c>
      <c r="L12" s="21">
        <f t="shared" si="2"/>
        <v>1562</v>
      </c>
      <c r="M12" s="21"/>
      <c r="N12" s="21">
        <v>12185</v>
      </c>
      <c r="O12" s="21">
        <v>135365.5</v>
      </c>
      <c r="P12" s="21">
        <v>62810</v>
      </c>
      <c r="Q12" s="6"/>
      <c r="R12" s="5"/>
    </row>
    <row r="13" spans="1:18" ht="21" x14ac:dyDescent="0.35">
      <c r="A13" s="24"/>
      <c r="B13" s="19" t="s">
        <v>13</v>
      </c>
      <c r="C13" s="20" t="s">
        <v>14</v>
      </c>
      <c r="D13" s="24">
        <v>8332</v>
      </c>
      <c r="E13" s="24">
        <v>11868</v>
      </c>
      <c r="F13" s="24">
        <f t="shared" si="0"/>
        <v>3536</v>
      </c>
      <c r="G13" s="24">
        <v>36023</v>
      </c>
      <c r="H13" s="24">
        <v>57125</v>
      </c>
      <c r="I13" s="24">
        <f t="shared" si="1"/>
        <v>21102</v>
      </c>
      <c r="J13" s="24">
        <v>15855</v>
      </c>
      <c r="K13" s="24">
        <v>21369</v>
      </c>
      <c r="L13" s="24">
        <f t="shared" si="2"/>
        <v>5514</v>
      </c>
      <c r="M13" s="24"/>
      <c r="N13" s="24">
        <v>109434</v>
      </c>
      <c r="O13" s="24">
        <v>554359</v>
      </c>
      <c r="P13" s="24">
        <v>222137</v>
      </c>
      <c r="Q13" s="6"/>
      <c r="R13" s="5"/>
    </row>
    <row r="14" spans="1:18" x14ac:dyDescent="0.35">
      <c r="A14" s="21"/>
      <c r="B14" s="17" t="s">
        <v>15</v>
      </c>
      <c r="C14" s="18" t="s">
        <v>16</v>
      </c>
      <c r="D14" s="21">
        <v>1702</v>
      </c>
      <c r="E14" s="21">
        <v>2946</v>
      </c>
      <c r="F14" s="21">
        <f t="shared" si="0"/>
        <v>1244</v>
      </c>
      <c r="G14" s="21">
        <v>3045</v>
      </c>
      <c r="H14" s="21">
        <v>6578</v>
      </c>
      <c r="I14" s="21">
        <f t="shared" si="1"/>
        <v>3533</v>
      </c>
      <c r="J14" s="21">
        <v>1019</v>
      </c>
      <c r="K14" s="21">
        <v>2277</v>
      </c>
      <c r="L14" s="21">
        <f t="shared" si="2"/>
        <v>1258</v>
      </c>
      <c r="M14" s="21"/>
      <c r="N14" s="21">
        <v>35343</v>
      </c>
      <c r="O14" s="21">
        <v>88366.5</v>
      </c>
      <c r="P14" s="21">
        <v>18692</v>
      </c>
      <c r="Q14" s="6"/>
      <c r="R14" s="5"/>
    </row>
    <row r="15" spans="1:18" x14ac:dyDescent="0.35">
      <c r="A15" s="24"/>
      <c r="B15" s="19" t="s">
        <v>17</v>
      </c>
      <c r="C15" s="20" t="s">
        <v>18</v>
      </c>
      <c r="D15" s="24">
        <v>1693</v>
      </c>
      <c r="E15" s="24">
        <v>1517</v>
      </c>
      <c r="F15" s="24">
        <f t="shared" si="0"/>
        <v>-176</v>
      </c>
      <c r="G15" s="24">
        <v>2966</v>
      </c>
      <c r="H15" s="24">
        <v>2645</v>
      </c>
      <c r="I15" s="24">
        <f t="shared" si="1"/>
        <v>-321</v>
      </c>
      <c r="J15" s="24">
        <v>1085</v>
      </c>
      <c r="K15" s="24">
        <v>1033</v>
      </c>
      <c r="L15" s="24">
        <f t="shared" si="2"/>
        <v>-52</v>
      </c>
      <c r="M15" s="24"/>
      <c r="N15" s="24">
        <v>53015</v>
      </c>
      <c r="O15" s="24">
        <v>48999.5</v>
      </c>
      <c r="P15" s="24">
        <v>18040</v>
      </c>
      <c r="Q15" s="6"/>
      <c r="R15" s="5"/>
    </row>
    <row r="16" spans="1:18" x14ac:dyDescent="0.35">
      <c r="A16" s="21"/>
      <c r="B16" s="17" t="s">
        <v>19</v>
      </c>
      <c r="C16" s="18" t="s">
        <v>20</v>
      </c>
      <c r="D16" s="21">
        <v>445</v>
      </c>
      <c r="E16" s="21">
        <v>494</v>
      </c>
      <c r="F16" s="21">
        <f t="shared" si="0"/>
        <v>49</v>
      </c>
      <c r="G16" s="21">
        <v>1070</v>
      </c>
      <c r="H16" s="21">
        <v>1190</v>
      </c>
      <c r="I16" s="21">
        <f t="shared" si="1"/>
        <v>120</v>
      </c>
      <c r="J16" s="21">
        <v>523</v>
      </c>
      <c r="K16" s="21">
        <v>666</v>
      </c>
      <c r="L16" s="21">
        <f t="shared" si="2"/>
        <v>143</v>
      </c>
      <c r="M16" s="21"/>
      <c r="N16" s="21">
        <v>6079.5</v>
      </c>
      <c r="O16" s="21">
        <v>11210</v>
      </c>
      <c r="P16" s="21">
        <v>6208.5</v>
      </c>
      <c r="Q16" s="6"/>
      <c r="R16" s="5"/>
    </row>
    <row r="17" spans="1:19" ht="21" x14ac:dyDescent="0.35">
      <c r="A17" s="24"/>
      <c r="B17" s="19" t="s">
        <v>21</v>
      </c>
      <c r="C17" s="20" t="s">
        <v>22</v>
      </c>
      <c r="D17" s="24">
        <v>5797</v>
      </c>
      <c r="E17" s="24">
        <v>9976</v>
      </c>
      <c r="F17" s="24">
        <f t="shared" si="0"/>
        <v>4179</v>
      </c>
      <c r="G17" s="24">
        <v>19827</v>
      </c>
      <c r="H17" s="24">
        <v>31209</v>
      </c>
      <c r="I17" s="24">
        <f t="shared" si="1"/>
        <v>11382</v>
      </c>
      <c r="J17" s="24">
        <v>9154</v>
      </c>
      <c r="K17" s="24">
        <v>10223</v>
      </c>
      <c r="L17" s="24">
        <f t="shared" si="2"/>
        <v>1069</v>
      </c>
      <c r="M17" s="24"/>
      <c r="N17" s="24">
        <v>103530.5</v>
      </c>
      <c r="O17" s="24">
        <v>396872</v>
      </c>
      <c r="P17" s="24">
        <v>133753.5</v>
      </c>
      <c r="Q17" s="6"/>
      <c r="R17" s="5"/>
    </row>
    <row r="18" spans="1:19" x14ac:dyDescent="0.35">
      <c r="A18" s="21"/>
      <c r="B18" s="17" t="s">
        <v>23</v>
      </c>
      <c r="C18" s="18" t="s">
        <v>24</v>
      </c>
      <c r="D18" s="21">
        <v>2239</v>
      </c>
      <c r="E18" s="21">
        <v>3605</v>
      </c>
      <c r="F18" s="21">
        <f t="shared" si="0"/>
        <v>1366</v>
      </c>
      <c r="G18" s="21">
        <v>4439</v>
      </c>
      <c r="H18" s="21">
        <v>10290</v>
      </c>
      <c r="I18" s="21">
        <f t="shared" si="1"/>
        <v>5851</v>
      </c>
      <c r="J18" s="21">
        <v>3765</v>
      </c>
      <c r="K18" s="21">
        <v>4458</v>
      </c>
      <c r="L18" s="21">
        <f t="shared" si="2"/>
        <v>693</v>
      </c>
      <c r="M18" s="21"/>
      <c r="N18" s="21">
        <v>190480</v>
      </c>
      <c r="O18" s="21">
        <v>437337.5</v>
      </c>
      <c r="P18" s="21">
        <v>283575.5</v>
      </c>
      <c r="Q18" s="6"/>
      <c r="R18" s="5"/>
    </row>
    <row r="19" spans="1:19" ht="21" x14ac:dyDescent="0.35">
      <c r="A19" s="24"/>
      <c r="B19" s="19" t="s">
        <v>25</v>
      </c>
      <c r="C19" s="20" t="s">
        <v>26</v>
      </c>
      <c r="D19" s="24">
        <v>2787</v>
      </c>
      <c r="E19" s="24">
        <v>2476</v>
      </c>
      <c r="F19" s="24">
        <f t="shared" si="0"/>
        <v>-311</v>
      </c>
      <c r="G19" s="24">
        <v>4962</v>
      </c>
      <c r="H19" s="24">
        <v>8876</v>
      </c>
      <c r="I19" s="24">
        <f t="shared" si="1"/>
        <v>3914</v>
      </c>
      <c r="J19" s="24">
        <v>2288</v>
      </c>
      <c r="K19" s="24">
        <v>6301</v>
      </c>
      <c r="L19" s="24">
        <f t="shared" si="2"/>
        <v>4013</v>
      </c>
      <c r="M19" s="24"/>
      <c r="N19" s="24">
        <v>64374.5</v>
      </c>
      <c r="O19" s="24">
        <v>318478</v>
      </c>
      <c r="P19" s="24">
        <v>172428.5</v>
      </c>
      <c r="Q19" s="6"/>
    </row>
    <row r="20" spans="1:19" ht="21" x14ac:dyDescent="0.35">
      <c r="A20" s="21"/>
      <c r="B20" s="17" t="s">
        <v>27</v>
      </c>
      <c r="C20" s="18" t="s">
        <v>28</v>
      </c>
      <c r="D20" s="21">
        <v>2491</v>
      </c>
      <c r="E20" s="21">
        <v>3942</v>
      </c>
      <c r="F20" s="21">
        <f t="shared" si="0"/>
        <v>1451</v>
      </c>
      <c r="G20" s="21">
        <v>4473</v>
      </c>
      <c r="H20" s="21">
        <v>6475</v>
      </c>
      <c r="I20" s="21">
        <f t="shared" si="1"/>
        <v>2002</v>
      </c>
      <c r="J20" s="21">
        <v>2718</v>
      </c>
      <c r="K20" s="21">
        <v>3712</v>
      </c>
      <c r="L20" s="21">
        <f t="shared" si="2"/>
        <v>994</v>
      </c>
      <c r="M20" s="21"/>
      <c r="N20" s="21">
        <v>39232.5</v>
      </c>
      <c r="O20" s="21">
        <v>50905</v>
      </c>
      <c r="P20" s="21">
        <v>37304</v>
      </c>
      <c r="Q20" s="6"/>
    </row>
    <row r="21" spans="1:19" x14ac:dyDescent="0.35">
      <c r="A21" s="27"/>
      <c r="B21" s="28" t="s">
        <v>34</v>
      </c>
      <c r="C21" s="29"/>
      <c r="D21" s="24">
        <v>29013</v>
      </c>
      <c r="E21" s="29">
        <v>39350</v>
      </c>
      <c r="F21" s="29">
        <f t="shared" si="0"/>
        <v>10337</v>
      </c>
      <c r="G21" s="29">
        <v>102971</v>
      </c>
      <c r="H21" s="29">
        <v>161601</v>
      </c>
      <c r="I21" s="29">
        <f t="shared" si="1"/>
        <v>58630</v>
      </c>
      <c r="J21" s="29">
        <v>47672</v>
      </c>
      <c r="K21" s="29">
        <v>64799</v>
      </c>
      <c r="L21" s="29">
        <f t="shared" si="2"/>
        <v>17127</v>
      </c>
      <c r="M21" s="29"/>
      <c r="N21" s="29">
        <v>642779.5</v>
      </c>
      <c r="O21" s="29">
        <v>2441925</v>
      </c>
      <c r="P21" s="29">
        <v>1102034.5</v>
      </c>
      <c r="Q21" s="6"/>
    </row>
    <row r="22" spans="1:19" x14ac:dyDescent="0.35">
      <c r="A22" s="21" t="s">
        <v>71</v>
      </c>
      <c r="B22" s="17" t="s">
        <v>7</v>
      </c>
      <c r="C22" s="18" t="s">
        <v>8</v>
      </c>
      <c r="D22" s="21">
        <v>15</v>
      </c>
      <c r="E22" s="21">
        <v>52</v>
      </c>
      <c r="F22" s="21">
        <f>E22-D22</f>
        <v>37</v>
      </c>
      <c r="G22" s="21">
        <v>5868</v>
      </c>
      <c r="H22" s="21">
        <v>3519</v>
      </c>
      <c r="I22" s="21">
        <f>H22-G22</f>
        <v>-2349</v>
      </c>
      <c r="J22" s="21">
        <v>786</v>
      </c>
      <c r="K22" s="21">
        <v>769</v>
      </c>
      <c r="L22" s="21">
        <f>K22-J22</f>
        <v>-17</v>
      </c>
      <c r="M22" s="5"/>
      <c r="N22" s="33">
        <v>123.5</v>
      </c>
      <c r="O22" s="33">
        <v>24922.5</v>
      </c>
      <c r="P22" s="33">
        <v>4803.5</v>
      </c>
      <c r="Q22" s="79"/>
      <c r="R22" s="80"/>
      <c r="S22" s="80"/>
    </row>
    <row r="23" spans="1:19" ht="21" x14ac:dyDescent="0.35">
      <c r="A23" s="24"/>
      <c r="B23" s="19" t="s">
        <v>9</v>
      </c>
      <c r="C23" s="20" t="s">
        <v>10</v>
      </c>
      <c r="D23" s="24">
        <v>927</v>
      </c>
      <c r="E23" s="24">
        <v>1350</v>
      </c>
      <c r="F23" s="24">
        <f t="shared" si="0"/>
        <v>423</v>
      </c>
      <c r="G23" s="24">
        <v>13640</v>
      </c>
      <c r="H23" s="24">
        <v>14894</v>
      </c>
      <c r="I23" s="24">
        <f t="shared" ref="I23:I33" si="3">H23-G23</f>
        <v>1254</v>
      </c>
      <c r="J23" s="24">
        <v>5703</v>
      </c>
      <c r="K23" s="24">
        <v>6437</v>
      </c>
      <c r="L23" s="24">
        <f t="shared" ref="L23:L33" si="4">K23-J23</f>
        <v>734</v>
      </c>
      <c r="M23" s="5"/>
      <c r="N23" s="35">
        <v>25462.5</v>
      </c>
      <c r="O23" s="35">
        <v>366932</v>
      </c>
      <c r="P23" s="35">
        <v>140318</v>
      </c>
      <c r="Q23" s="79"/>
      <c r="R23" s="80"/>
      <c r="S23" s="80"/>
    </row>
    <row r="24" spans="1:19" x14ac:dyDescent="0.35">
      <c r="A24" s="21"/>
      <c r="B24" s="17" t="s">
        <v>11</v>
      </c>
      <c r="C24" s="18" t="s">
        <v>12</v>
      </c>
      <c r="D24" s="21">
        <v>1832</v>
      </c>
      <c r="E24" s="21">
        <v>1515</v>
      </c>
      <c r="F24" s="21">
        <f t="shared" si="0"/>
        <v>-317</v>
      </c>
      <c r="G24" s="21">
        <v>11278</v>
      </c>
      <c r="H24" s="21">
        <v>12977</v>
      </c>
      <c r="I24" s="21">
        <f t="shared" si="3"/>
        <v>1699</v>
      </c>
      <c r="J24" s="21">
        <v>5856</v>
      </c>
      <c r="K24" s="21">
        <v>7337</v>
      </c>
      <c r="L24" s="21">
        <f t="shared" si="4"/>
        <v>1481</v>
      </c>
      <c r="M24" s="5"/>
      <c r="N24" s="33">
        <v>12683.5</v>
      </c>
      <c r="O24" s="33">
        <v>134330.5</v>
      </c>
      <c r="P24" s="33">
        <v>61294.5</v>
      </c>
      <c r="Q24" s="79"/>
      <c r="R24" s="80"/>
      <c r="S24" s="80"/>
    </row>
    <row r="25" spans="1:19" ht="21" x14ac:dyDescent="0.35">
      <c r="A25" s="24"/>
      <c r="B25" s="19" t="s">
        <v>13</v>
      </c>
      <c r="C25" s="20" t="s">
        <v>14</v>
      </c>
      <c r="D25" s="24">
        <v>12002</v>
      </c>
      <c r="E25" s="24">
        <v>9873</v>
      </c>
      <c r="F25" s="24">
        <f t="shared" si="0"/>
        <v>-2129</v>
      </c>
      <c r="G25" s="24">
        <v>39392</v>
      </c>
      <c r="H25" s="24">
        <v>50740</v>
      </c>
      <c r="I25" s="24">
        <f t="shared" si="3"/>
        <v>11348</v>
      </c>
      <c r="J25" s="24">
        <v>14926</v>
      </c>
      <c r="K25" s="24">
        <v>20687</v>
      </c>
      <c r="L25" s="24">
        <f t="shared" si="4"/>
        <v>5761</v>
      </c>
      <c r="M25" s="5"/>
      <c r="N25" s="35">
        <v>111548.5</v>
      </c>
      <c r="O25" s="35">
        <v>542340</v>
      </c>
      <c r="P25" s="35">
        <v>215859.5</v>
      </c>
      <c r="Q25" s="79"/>
      <c r="R25" s="80"/>
      <c r="S25" s="80"/>
    </row>
    <row r="26" spans="1:19" x14ac:dyDescent="0.35">
      <c r="A26" s="21"/>
      <c r="B26" s="17" t="s">
        <v>15</v>
      </c>
      <c r="C26" s="18" t="s">
        <v>16</v>
      </c>
      <c r="D26" s="21">
        <v>1635</v>
      </c>
      <c r="E26" s="21">
        <v>3274</v>
      </c>
      <c r="F26" s="21">
        <f t="shared" si="0"/>
        <v>1639</v>
      </c>
      <c r="G26" s="21">
        <v>3391</v>
      </c>
      <c r="H26" s="21">
        <v>5559</v>
      </c>
      <c r="I26" s="21">
        <f t="shared" si="3"/>
        <v>2168</v>
      </c>
      <c r="J26" s="21">
        <v>1010</v>
      </c>
      <c r="K26" s="21">
        <v>2036</v>
      </c>
      <c r="L26" s="21">
        <f t="shared" si="4"/>
        <v>1026</v>
      </c>
      <c r="M26" s="5"/>
      <c r="N26" s="33">
        <v>32522.5</v>
      </c>
      <c r="O26" s="33">
        <v>63637</v>
      </c>
      <c r="P26" s="33">
        <v>16488</v>
      </c>
      <c r="Q26" s="79"/>
      <c r="R26" s="80"/>
      <c r="S26" s="80"/>
    </row>
    <row r="27" spans="1:19" x14ac:dyDescent="0.35">
      <c r="A27" s="24"/>
      <c r="B27" s="19" t="s">
        <v>17</v>
      </c>
      <c r="C27" s="20" t="s">
        <v>18</v>
      </c>
      <c r="D27" s="24">
        <v>1492</v>
      </c>
      <c r="E27" s="24">
        <v>1465</v>
      </c>
      <c r="F27" s="24">
        <f t="shared" si="0"/>
        <v>-27</v>
      </c>
      <c r="G27" s="24">
        <v>3000</v>
      </c>
      <c r="H27" s="24">
        <v>2517</v>
      </c>
      <c r="I27" s="24">
        <f t="shared" si="3"/>
        <v>-483</v>
      </c>
      <c r="J27" s="24">
        <v>1000</v>
      </c>
      <c r="K27" s="24">
        <v>878</v>
      </c>
      <c r="L27" s="24">
        <f t="shared" si="4"/>
        <v>-122</v>
      </c>
      <c r="M27" s="5"/>
      <c r="N27" s="35">
        <v>52904.5</v>
      </c>
      <c r="O27" s="35">
        <v>49883.5</v>
      </c>
      <c r="P27" s="35">
        <v>18228</v>
      </c>
      <c r="Q27" s="79"/>
      <c r="R27" s="80"/>
      <c r="S27" s="80"/>
    </row>
    <row r="28" spans="1:19" x14ac:dyDescent="0.35">
      <c r="A28" s="21"/>
      <c r="B28" s="17" t="s">
        <v>19</v>
      </c>
      <c r="C28" s="18" t="s">
        <v>20</v>
      </c>
      <c r="D28" s="21">
        <v>372</v>
      </c>
      <c r="E28" s="21">
        <v>525</v>
      </c>
      <c r="F28" s="21">
        <f t="shared" si="0"/>
        <v>153</v>
      </c>
      <c r="G28" s="21">
        <v>936</v>
      </c>
      <c r="H28" s="21">
        <v>1187</v>
      </c>
      <c r="I28" s="21">
        <f t="shared" si="3"/>
        <v>251</v>
      </c>
      <c r="J28" s="21">
        <v>508</v>
      </c>
      <c r="K28" s="21">
        <v>557</v>
      </c>
      <c r="L28" s="21">
        <f t="shared" si="4"/>
        <v>49</v>
      </c>
      <c r="M28" s="5"/>
      <c r="N28" s="33">
        <v>5982.5</v>
      </c>
      <c r="O28" s="33">
        <v>10900.5</v>
      </c>
      <c r="P28" s="33">
        <v>6145.5</v>
      </c>
      <c r="Q28" s="79"/>
      <c r="R28" s="80"/>
      <c r="S28" s="80"/>
    </row>
    <row r="29" spans="1:19" ht="21" x14ac:dyDescent="0.35">
      <c r="A29" s="24"/>
      <c r="B29" s="19" t="s">
        <v>21</v>
      </c>
      <c r="C29" s="20" t="s">
        <v>22</v>
      </c>
      <c r="D29" s="24">
        <v>6633</v>
      </c>
      <c r="E29" s="24">
        <v>9400</v>
      </c>
      <c r="F29" s="24">
        <f t="shared" si="0"/>
        <v>2767</v>
      </c>
      <c r="G29" s="24">
        <v>14426</v>
      </c>
      <c r="H29" s="24">
        <v>37541</v>
      </c>
      <c r="I29" s="24">
        <f t="shared" si="3"/>
        <v>23115</v>
      </c>
      <c r="J29" s="24">
        <v>5397</v>
      </c>
      <c r="K29" s="24">
        <v>16206</v>
      </c>
      <c r="L29" s="24">
        <f t="shared" si="4"/>
        <v>10809</v>
      </c>
      <c r="M29" s="5"/>
      <c r="N29" s="35">
        <v>100582.5</v>
      </c>
      <c r="O29" s="35">
        <v>374514.5</v>
      </c>
      <c r="P29" s="35">
        <v>127194.5</v>
      </c>
      <c r="Q29" s="79"/>
      <c r="R29" s="80"/>
      <c r="S29" s="80"/>
    </row>
    <row r="30" spans="1:19" x14ac:dyDescent="0.35">
      <c r="A30" s="21"/>
      <c r="B30" s="17" t="s">
        <v>23</v>
      </c>
      <c r="C30" s="18" t="s">
        <v>24</v>
      </c>
      <c r="D30" s="21">
        <v>1305</v>
      </c>
      <c r="E30" s="21">
        <v>6774</v>
      </c>
      <c r="F30" s="21">
        <f t="shared" si="0"/>
        <v>5469</v>
      </c>
      <c r="G30" s="21">
        <v>3795</v>
      </c>
      <c r="H30" s="21">
        <v>11525</v>
      </c>
      <c r="I30" s="21">
        <f t="shared" si="3"/>
        <v>7730</v>
      </c>
      <c r="J30" s="21">
        <v>2289</v>
      </c>
      <c r="K30" s="21">
        <v>9796</v>
      </c>
      <c r="L30" s="21">
        <f t="shared" si="4"/>
        <v>7507</v>
      </c>
      <c r="M30" s="5"/>
      <c r="N30" s="33">
        <v>189230.5</v>
      </c>
      <c r="O30" s="33">
        <v>448580</v>
      </c>
      <c r="P30" s="33">
        <v>283890.5</v>
      </c>
      <c r="Q30" s="79"/>
      <c r="R30" s="80"/>
      <c r="S30" s="80"/>
    </row>
    <row r="31" spans="1:19" ht="21" x14ac:dyDescent="0.35">
      <c r="A31" s="24"/>
      <c r="B31" s="19" t="s">
        <v>25</v>
      </c>
      <c r="C31" s="20" t="s">
        <v>26</v>
      </c>
      <c r="D31" s="24">
        <v>1221</v>
      </c>
      <c r="E31" s="24">
        <v>2964</v>
      </c>
      <c r="F31" s="24">
        <f t="shared" si="0"/>
        <v>1743</v>
      </c>
      <c r="G31" s="24">
        <v>4355</v>
      </c>
      <c r="H31" s="24">
        <v>10126</v>
      </c>
      <c r="I31" s="24">
        <f t="shared" si="3"/>
        <v>5771</v>
      </c>
      <c r="J31" s="24">
        <v>2637</v>
      </c>
      <c r="K31" s="24">
        <v>6441</v>
      </c>
      <c r="L31" s="24">
        <f t="shared" si="4"/>
        <v>3804</v>
      </c>
      <c r="M31" s="5"/>
      <c r="N31" s="35">
        <v>63084.5</v>
      </c>
      <c r="O31" s="35">
        <v>321961.5</v>
      </c>
      <c r="P31" s="35">
        <v>171684</v>
      </c>
      <c r="Q31" s="79"/>
      <c r="R31" s="80"/>
      <c r="S31" s="80"/>
    </row>
    <row r="32" spans="1:19" ht="21" x14ac:dyDescent="0.35">
      <c r="A32" s="21"/>
      <c r="B32" s="17" t="s">
        <v>27</v>
      </c>
      <c r="C32" s="18" t="s">
        <v>28</v>
      </c>
      <c r="D32" s="21">
        <v>2411</v>
      </c>
      <c r="E32" s="21">
        <v>3797</v>
      </c>
      <c r="F32" s="21">
        <f t="shared" si="0"/>
        <v>1386</v>
      </c>
      <c r="G32" s="21">
        <v>4678</v>
      </c>
      <c r="H32" s="21">
        <v>5160</v>
      </c>
      <c r="I32" s="21">
        <f t="shared" si="3"/>
        <v>482</v>
      </c>
      <c r="J32" s="21">
        <v>2810</v>
      </c>
      <c r="K32" s="21">
        <v>2840</v>
      </c>
      <c r="L32" s="21">
        <f t="shared" si="4"/>
        <v>30</v>
      </c>
      <c r="M32" s="5"/>
      <c r="N32" s="33">
        <v>37918</v>
      </c>
      <c r="O32" s="33">
        <v>49464</v>
      </c>
      <c r="P32" s="33">
        <v>32067</v>
      </c>
      <c r="Q32" s="79"/>
      <c r="R32" s="80"/>
      <c r="S32" s="80"/>
    </row>
    <row r="33" spans="1:17" x14ac:dyDescent="0.35">
      <c r="A33" s="27"/>
      <c r="B33" s="28" t="s">
        <v>34</v>
      </c>
      <c r="C33" s="20"/>
      <c r="D33" s="20">
        <v>40989</v>
      </c>
      <c r="E33" s="20">
        <v>29845</v>
      </c>
      <c r="F33" s="20">
        <f t="shared" si="0"/>
        <v>-11144</v>
      </c>
      <c r="G33" s="20">
        <v>155745</v>
      </c>
      <c r="H33" s="20">
        <v>104759</v>
      </c>
      <c r="I33" s="20">
        <f t="shared" si="3"/>
        <v>-50986</v>
      </c>
      <c r="J33" s="20">
        <v>73984</v>
      </c>
      <c r="K33" s="20">
        <v>42922</v>
      </c>
      <c r="L33" s="20">
        <f t="shared" si="4"/>
        <v>-31062</v>
      </c>
      <c r="M33" s="5"/>
      <c r="N33" s="37">
        <v>632043</v>
      </c>
      <c r="O33" s="37">
        <v>2387466</v>
      </c>
      <c r="P33" s="37">
        <v>1077973</v>
      </c>
      <c r="Q33" s="6"/>
    </row>
    <row r="34" spans="1:17" x14ac:dyDescent="0.35">
      <c r="A34" s="21" t="s">
        <v>70</v>
      </c>
      <c r="B34" s="17" t="s">
        <v>7</v>
      </c>
      <c r="C34" s="18" t="s">
        <v>8</v>
      </c>
      <c r="D34" s="18">
        <v>12</v>
      </c>
      <c r="E34" s="18">
        <v>25</v>
      </c>
      <c r="F34" s="18">
        <v>13</v>
      </c>
      <c r="G34" s="18">
        <v>2791</v>
      </c>
      <c r="H34" s="18">
        <v>5263</v>
      </c>
      <c r="I34" s="18">
        <v>2472</v>
      </c>
      <c r="J34" s="18">
        <v>598</v>
      </c>
      <c r="K34" s="18">
        <v>1038</v>
      </c>
      <c r="L34" s="18">
        <v>440</v>
      </c>
      <c r="M34" s="18"/>
      <c r="N34" s="18">
        <v>95.5</v>
      </c>
      <c r="O34" s="18">
        <v>24956</v>
      </c>
      <c r="P34" s="18">
        <v>4576</v>
      </c>
      <c r="Q34" s="6"/>
    </row>
    <row r="35" spans="1:17" ht="21" x14ac:dyDescent="0.35">
      <c r="A35" s="24"/>
      <c r="B35" s="19" t="s">
        <v>9</v>
      </c>
      <c r="C35" s="20" t="s">
        <v>10</v>
      </c>
      <c r="D35" s="34">
        <v>1034</v>
      </c>
      <c r="E35" s="35">
        <v>1256</v>
      </c>
      <c r="F35" s="35">
        <v>222</v>
      </c>
      <c r="G35" s="34">
        <v>13841</v>
      </c>
      <c r="H35" s="35">
        <v>12914</v>
      </c>
      <c r="I35" s="35">
        <v>-927</v>
      </c>
      <c r="J35" s="35">
        <v>6253</v>
      </c>
      <c r="K35" s="35">
        <v>5455</v>
      </c>
      <c r="L35" s="35">
        <v>-798</v>
      </c>
      <c r="M35" s="5"/>
      <c r="N35" s="35">
        <v>25212</v>
      </c>
      <c r="O35" s="35">
        <v>364630.5</v>
      </c>
      <c r="P35" s="35">
        <v>140849</v>
      </c>
      <c r="Q35" s="6"/>
    </row>
    <row r="36" spans="1:17" x14ac:dyDescent="0.35">
      <c r="A36" s="21"/>
      <c r="B36" s="17" t="s">
        <v>11</v>
      </c>
      <c r="C36" s="18" t="s">
        <v>12</v>
      </c>
      <c r="D36" s="32">
        <v>1570</v>
      </c>
      <c r="E36" s="33">
        <v>1363</v>
      </c>
      <c r="F36" s="33">
        <v>-207</v>
      </c>
      <c r="G36" s="32">
        <v>10795</v>
      </c>
      <c r="H36" s="33">
        <v>11772</v>
      </c>
      <c r="I36" s="33">
        <v>977</v>
      </c>
      <c r="J36" s="33">
        <v>6236</v>
      </c>
      <c r="K36" s="33">
        <v>6141</v>
      </c>
      <c r="L36" s="33">
        <v>-95</v>
      </c>
      <c r="M36" s="5"/>
      <c r="N36" s="33">
        <v>12972.5</v>
      </c>
      <c r="O36" s="33">
        <v>132781.5</v>
      </c>
      <c r="P36" s="33">
        <v>60399.5</v>
      </c>
      <c r="Q36" s="6"/>
    </row>
    <row r="37" spans="1:17" ht="21" x14ac:dyDescent="0.35">
      <c r="A37" s="24"/>
      <c r="B37" s="19" t="s">
        <v>13</v>
      </c>
      <c r="C37" s="20" t="s">
        <v>14</v>
      </c>
      <c r="D37" s="34">
        <v>11549</v>
      </c>
      <c r="E37" s="35">
        <v>8729</v>
      </c>
      <c r="F37" s="35">
        <v>-2820</v>
      </c>
      <c r="G37" s="34">
        <v>50451</v>
      </c>
      <c r="H37" s="35">
        <v>39514</v>
      </c>
      <c r="I37" s="35">
        <v>-10937</v>
      </c>
      <c r="J37" s="35">
        <v>19637</v>
      </c>
      <c r="K37" s="35">
        <v>15794</v>
      </c>
      <c r="L37" s="35">
        <v>-3843</v>
      </c>
      <c r="M37" s="5"/>
      <c r="N37" s="35">
        <v>114108</v>
      </c>
      <c r="O37" s="35">
        <v>540434.5</v>
      </c>
      <c r="P37" s="35">
        <v>215328.5</v>
      </c>
      <c r="Q37" s="6"/>
    </row>
    <row r="38" spans="1:17" x14ac:dyDescent="0.35">
      <c r="A38" s="21"/>
      <c r="B38" s="17" t="s">
        <v>15</v>
      </c>
      <c r="C38" s="18" t="s">
        <v>16</v>
      </c>
      <c r="D38" s="32">
        <v>2534</v>
      </c>
      <c r="E38" s="33">
        <v>2162</v>
      </c>
      <c r="F38" s="33">
        <v>-372</v>
      </c>
      <c r="G38" s="32">
        <v>3830</v>
      </c>
      <c r="H38" s="33">
        <v>5193</v>
      </c>
      <c r="I38" s="33">
        <v>1363</v>
      </c>
      <c r="J38" s="33">
        <v>1652</v>
      </c>
      <c r="K38" s="33">
        <v>1501</v>
      </c>
      <c r="L38" s="33">
        <v>-151</v>
      </c>
      <c r="M38" s="5"/>
      <c r="N38" s="33">
        <v>31591</v>
      </c>
      <c r="O38" s="33">
        <v>62049.5</v>
      </c>
      <c r="P38" s="33">
        <v>15623.5</v>
      </c>
      <c r="Q38" s="6"/>
    </row>
    <row r="39" spans="1:17" x14ac:dyDescent="0.35">
      <c r="A39" s="24"/>
      <c r="B39" s="19" t="s">
        <v>17</v>
      </c>
      <c r="C39" s="20" t="s">
        <v>18</v>
      </c>
      <c r="D39" s="34">
        <v>1847</v>
      </c>
      <c r="E39" s="35">
        <v>1488</v>
      </c>
      <c r="F39" s="35">
        <v>-359</v>
      </c>
      <c r="G39" s="34">
        <v>3042</v>
      </c>
      <c r="H39" s="35">
        <v>2681</v>
      </c>
      <c r="I39" s="35">
        <v>-361</v>
      </c>
      <c r="J39" s="35">
        <v>1777</v>
      </c>
      <c r="K39" s="35">
        <v>970</v>
      </c>
      <c r="L39" s="35">
        <v>-807</v>
      </c>
      <c r="M39" s="5"/>
      <c r="N39" s="35">
        <v>53325.5</v>
      </c>
      <c r="O39" s="35">
        <v>50473.5</v>
      </c>
      <c r="P39" s="35">
        <v>18516.5</v>
      </c>
      <c r="Q39" s="6"/>
    </row>
    <row r="40" spans="1:17" x14ac:dyDescent="0.35">
      <c r="A40" s="21"/>
      <c r="B40" s="17" t="s">
        <v>19</v>
      </c>
      <c r="C40" s="18" t="s">
        <v>20</v>
      </c>
      <c r="D40" s="32">
        <v>402</v>
      </c>
      <c r="E40" s="33">
        <v>483</v>
      </c>
      <c r="F40" s="33">
        <v>81</v>
      </c>
      <c r="G40" s="32">
        <v>905</v>
      </c>
      <c r="H40" s="33">
        <v>1110</v>
      </c>
      <c r="I40" s="33">
        <v>205</v>
      </c>
      <c r="J40" s="33">
        <v>492</v>
      </c>
      <c r="K40" s="33">
        <v>564</v>
      </c>
      <c r="L40" s="33">
        <v>72</v>
      </c>
      <c r="M40" s="5"/>
      <c r="N40" s="33">
        <v>5882.5</v>
      </c>
      <c r="O40" s="33">
        <v>10740.5</v>
      </c>
      <c r="P40" s="33">
        <v>6091</v>
      </c>
      <c r="Q40" s="6"/>
    </row>
    <row r="41" spans="1:17" ht="21" x14ac:dyDescent="0.35">
      <c r="A41" s="24"/>
      <c r="B41" s="19" t="s">
        <v>21</v>
      </c>
      <c r="C41" s="20" t="s">
        <v>22</v>
      </c>
      <c r="D41" s="34">
        <v>9878</v>
      </c>
      <c r="E41" s="35">
        <v>6780</v>
      </c>
      <c r="F41" s="35">
        <v>-3098</v>
      </c>
      <c r="G41" s="34">
        <v>32731</v>
      </c>
      <c r="H41" s="35">
        <v>21885</v>
      </c>
      <c r="I41" s="35">
        <v>-10846</v>
      </c>
      <c r="J41" s="35">
        <v>11906</v>
      </c>
      <c r="K41" s="35">
        <v>7326</v>
      </c>
      <c r="L41" s="35">
        <v>-4580</v>
      </c>
      <c r="M41" s="5"/>
      <c r="N41" s="35">
        <v>100813</v>
      </c>
      <c r="O41" s="35">
        <v>373471</v>
      </c>
      <c r="P41" s="35">
        <v>123977</v>
      </c>
      <c r="Q41" s="6"/>
    </row>
    <row r="42" spans="1:17" x14ac:dyDescent="0.35">
      <c r="A42" s="21"/>
      <c r="B42" s="17" t="s">
        <v>23</v>
      </c>
      <c r="C42" s="18" t="s">
        <v>24</v>
      </c>
      <c r="D42" s="32">
        <v>2525</v>
      </c>
      <c r="E42" s="33">
        <v>4929</v>
      </c>
      <c r="F42" s="33">
        <v>2404</v>
      </c>
      <c r="G42" s="32">
        <v>7083</v>
      </c>
      <c r="H42" s="33">
        <v>6495</v>
      </c>
      <c r="I42" s="33">
        <v>-588</v>
      </c>
      <c r="J42" s="33">
        <v>4914</v>
      </c>
      <c r="K42" s="33">
        <v>5281</v>
      </c>
      <c r="L42" s="33">
        <v>367</v>
      </c>
      <c r="M42" s="5"/>
      <c r="N42" s="33">
        <v>177531</v>
      </c>
      <c r="O42" s="33">
        <v>405690</v>
      </c>
      <c r="P42" s="33">
        <v>280954.5</v>
      </c>
      <c r="Q42" s="6"/>
    </row>
    <row r="43" spans="1:17" ht="21" x14ac:dyDescent="0.35">
      <c r="A43" s="24"/>
      <c r="B43" s="19" t="s">
        <v>25</v>
      </c>
      <c r="C43" s="20" t="s">
        <v>26</v>
      </c>
      <c r="D43" s="34">
        <v>1657</v>
      </c>
      <c r="E43" s="35">
        <v>2373</v>
      </c>
      <c r="F43" s="35">
        <v>716</v>
      </c>
      <c r="G43" s="34">
        <v>5341</v>
      </c>
      <c r="H43" s="35">
        <v>8941</v>
      </c>
      <c r="I43" s="35">
        <v>3600</v>
      </c>
      <c r="J43" s="35">
        <v>3249</v>
      </c>
      <c r="K43" s="35">
        <v>4319</v>
      </c>
      <c r="L43" s="35">
        <v>1070</v>
      </c>
      <c r="M43" s="5"/>
      <c r="N43" s="35">
        <v>69285</v>
      </c>
      <c r="O43" s="35">
        <v>354599</v>
      </c>
      <c r="P43" s="35">
        <v>167976</v>
      </c>
      <c r="Q43" s="6"/>
    </row>
    <row r="44" spans="1:17" ht="21" x14ac:dyDescent="0.35">
      <c r="A44" s="21"/>
      <c r="B44" s="17" t="s">
        <v>27</v>
      </c>
      <c r="C44" s="18" t="s">
        <v>28</v>
      </c>
      <c r="D44" s="32">
        <v>2847</v>
      </c>
      <c r="E44" s="33">
        <v>3334</v>
      </c>
      <c r="F44" s="33">
        <v>487</v>
      </c>
      <c r="G44" s="32">
        <v>5939</v>
      </c>
      <c r="H44" s="33">
        <v>4505</v>
      </c>
      <c r="I44" s="33">
        <v>-1434</v>
      </c>
      <c r="J44" s="33">
        <v>3360</v>
      </c>
      <c r="K44" s="33">
        <v>2517</v>
      </c>
      <c r="L44" s="33">
        <v>-843</v>
      </c>
      <c r="M44" s="5"/>
      <c r="N44" s="33">
        <v>37121.5</v>
      </c>
      <c r="O44" s="33">
        <v>50385</v>
      </c>
      <c r="P44" s="33">
        <v>32734.5</v>
      </c>
      <c r="Q44" s="6"/>
    </row>
    <row r="45" spans="1:17" x14ac:dyDescent="0.35">
      <c r="A45" s="27"/>
      <c r="B45" s="28" t="s">
        <v>34</v>
      </c>
      <c r="C45" s="29"/>
      <c r="D45" s="36">
        <v>35855</v>
      </c>
      <c r="E45" s="37">
        <v>32922</v>
      </c>
      <c r="F45" s="37">
        <v>-2933</v>
      </c>
      <c r="G45" s="36">
        <v>136749</v>
      </c>
      <c r="H45" s="37">
        <v>120273</v>
      </c>
      <c r="I45" s="37">
        <v>-16476</v>
      </c>
      <c r="J45" s="37">
        <v>60074</v>
      </c>
      <c r="K45" s="37">
        <v>50906</v>
      </c>
      <c r="L45" s="37">
        <v>-9168</v>
      </c>
      <c r="M45" s="5"/>
      <c r="N45" s="37">
        <v>627937.5</v>
      </c>
      <c r="O45" s="37">
        <v>2370211</v>
      </c>
      <c r="P45" s="37">
        <v>1067026</v>
      </c>
      <c r="Q45" s="6"/>
    </row>
    <row r="46" spans="1:17" x14ac:dyDescent="0.35">
      <c r="A46" s="21" t="s">
        <v>69</v>
      </c>
      <c r="B46" s="17" t="s">
        <v>7</v>
      </c>
      <c r="C46" s="18" t="s">
        <v>8</v>
      </c>
      <c r="D46" s="32">
        <v>22</v>
      </c>
      <c r="E46" s="33">
        <v>11</v>
      </c>
      <c r="F46" s="33">
        <v>-11</v>
      </c>
      <c r="G46" s="32">
        <v>3830</v>
      </c>
      <c r="H46" s="33">
        <v>3881</v>
      </c>
      <c r="I46" s="33">
        <v>51</v>
      </c>
      <c r="J46" s="33">
        <v>751</v>
      </c>
      <c r="K46" s="33">
        <v>830</v>
      </c>
      <c r="L46" s="33">
        <v>79</v>
      </c>
      <c r="M46" s="5"/>
      <c r="N46" s="33">
        <v>93.5</v>
      </c>
      <c r="O46" s="33">
        <v>23733.5</v>
      </c>
      <c r="P46" s="33">
        <v>4324.5</v>
      </c>
      <c r="Q46" s="6"/>
    </row>
    <row r="47" spans="1:17" ht="21" x14ac:dyDescent="0.35">
      <c r="A47" s="24"/>
      <c r="B47" s="19" t="s">
        <v>9</v>
      </c>
      <c r="C47" s="20" t="s">
        <v>10</v>
      </c>
      <c r="D47" s="34">
        <v>1494</v>
      </c>
      <c r="E47" s="35">
        <v>1362</v>
      </c>
      <c r="F47" s="35">
        <v>-132</v>
      </c>
      <c r="G47" s="34">
        <v>12172</v>
      </c>
      <c r="H47" s="35">
        <v>15012</v>
      </c>
      <c r="I47" s="35">
        <v>2840</v>
      </c>
      <c r="J47" s="35">
        <v>5243</v>
      </c>
      <c r="K47" s="35">
        <v>6438</v>
      </c>
      <c r="L47" s="35">
        <v>1195</v>
      </c>
      <c r="M47" s="5"/>
      <c r="N47" s="35">
        <v>24800</v>
      </c>
      <c r="O47" s="35">
        <v>364832</v>
      </c>
      <c r="P47" s="35">
        <v>139993.5</v>
      </c>
      <c r="Q47" s="6"/>
    </row>
    <row r="48" spans="1:17" x14ac:dyDescent="0.35">
      <c r="A48" s="21"/>
      <c r="B48" s="17" t="s">
        <v>11</v>
      </c>
      <c r="C48" s="18" t="s">
        <v>12</v>
      </c>
      <c r="D48" s="32">
        <v>1801</v>
      </c>
      <c r="E48" s="33">
        <v>1564</v>
      </c>
      <c r="F48" s="33">
        <v>-237</v>
      </c>
      <c r="G48" s="32">
        <v>10564</v>
      </c>
      <c r="H48" s="33">
        <v>11942</v>
      </c>
      <c r="I48" s="33">
        <v>1378</v>
      </c>
      <c r="J48" s="33">
        <v>6097</v>
      </c>
      <c r="K48" s="33">
        <v>7003</v>
      </c>
      <c r="L48" s="33">
        <v>906</v>
      </c>
      <c r="M48" s="5"/>
      <c r="N48" s="33">
        <v>13197.5</v>
      </c>
      <c r="O48" s="33">
        <v>131435</v>
      </c>
      <c r="P48" s="33">
        <v>60410</v>
      </c>
      <c r="Q48" s="6"/>
    </row>
    <row r="49" spans="1:17" ht="21" x14ac:dyDescent="0.35">
      <c r="A49" s="24"/>
      <c r="B49" s="19" t="s">
        <v>13</v>
      </c>
      <c r="C49" s="20" t="s">
        <v>14</v>
      </c>
      <c r="D49" s="34">
        <v>8822</v>
      </c>
      <c r="E49" s="35">
        <v>11085</v>
      </c>
      <c r="F49" s="35">
        <v>2263</v>
      </c>
      <c r="G49" s="34">
        <v>37164</v>
      </c>
      <c r="H49" s="35">
        <v>48508</v>
      </c>
      <c r="I49" s="35">
        <v>11344</v>
      </c>
      <c r="J49" s="35">
        <v>16962</v>
      </c>
      <c r="K49" s="35">
        <v>18332</v>
      </c>
      <c r="L49" s="35">
        <v>1370</v>
      </c>
      <c r="M49" s="5"/>
      <c r="N49" s="35">
        <v>114440.5</v>
      </c>
      <c r="O49" s="35">
        <v>539766</v>
      </c>
      <c r="P49" s="35">
        <v>216523</v>
      </c>
      <c r="Q49" s="6"/>
    </row>
    <row r="50" spans="1:17" x14ac:dyDescent="0.35">
      <c r="A50" s="21"/>
      <c r="B50" s="17" t="s">
        <v>15</v>
      </c>
      <c r="C50" s="18" t="s">
        <v>16</v>
      </c>
      <c r="D50" s="32">
        <v>2022</v>
      </c>
      <c r="E50" s="33">
        <v>2121</v>
      </c>
      <c r="F50" s="33">
        <v>99</v>
      </c>
      <c r="G50" s="32">
        <v>3218</v>
      </c>
      <c r="H50" s="33">
        <v>6126</v>
      </c>
      <c r="I50" s="33">
        <v>2908</v>
      </c>
      <c r="J50" s="33">
        <v>1075</v>
      </c>
      <c r="K50" s="33">
        <v>1685</v>
      </c>
      <c r="L50" s="33">
        <v>610</v>
      </c>
      <c r="M50" s="5"/>
      <c r="N50" s="33">
        <v>31930.5</v>
      </c>
      <c r="O50" s="33">
        <v>59121</v>
      </c>
      <c r="P50" s="33">
        <v>15885</v>
      </c>
      <c r="Q50" s="6"/>
    </row>
    <row r="51" spans="1:17" x14ac:dyDescent="0.35">
      <c r="A51" s="24"/>
      <c r="B51" s="19" t="s">
        <v>17</v>
      </c>
      <c r="C51" s="20" t="s">
        <v>18</v>
      </c>
      <c r="D51" s="34">
        <v>1795</v>
      </c>
      <c r="E51" s="35">
        <v>1536</v>
      </c>
      <c r="F51" s="35">
        <v>-259</v>
      </c>
      <c r="G51" s="34">
        <v>3129</v>
      </c>
      <c r="H51" s="35">
        <v>2967</v>
      </c>
      <c r="I51" s="35">
        <v>-162</v>
      </c>
      <c r="J51" s="35">
        <v>1218</v>
      </c>
      <c r="K51" s="35">
        <v>945</v>
      </c>
      <c r="L51" s="35">
        <v>-273</v>
      </c>
      <c r="M51" s="5"/>
      <c r="N51" s="35">
        <v>53537.5</v>
      </c>
      <c r="O51" s="35">
        <v>50852</v>
      </c>
      <c r="P51" s="35">
        <v>19083.5</v>
      </c>
      <c r="Q51" s="6"/>
    </row>
    <row r="52" spans="1:17" x14ac:dyDescent="0.35">
      <c r="A52" s="21"/>
      <c r="B52" s="17" t="s">
        <v>19</v>
      </c>
      <c r="C52" s="18" t="s">
        <v>20</v>
      </c>
      <c r="D52" s="32">
        <v>463</v>
      </c>
      <c r="E52" s="33">
        <v>486</v>
      </c>
      <c r="F52" s="33">
        <v>23</v>
      </c>
      <c r="G52" s="32">
        <v>890</v>
      </c>
      <c r="H52" s="33">
        <v>1241</v>
      </c>
      <c r="I52" s="33">
        <v>351</v>
      </c>
      <c r="J52" s="33">
        <v>464</v>
      </c>
      <c r="K52" s="33">
        <v>573</v>
      </c>
      <c r="L52" s="33">
        <v>109</v>
      </c>
      <c r="M52" s="5"/>
      <c r="N52" s="33">
        <v>5852.5</v>
      </c>
      <c r="O52" s="33">
        <v>10510.5</v>
      </c>
      <c r="P52" s="33">
        <v>5991.5</v>
      </c>
      <c r="Q52" s="6"/>
    </row>
    <row r="53" spans="1:17" ht="21" x14ac:dyDescent="0.35">
      <c r="A53" s="24"/>
      <c r="B53" s="19" t="s">
        <v>21</v>
      </c>
      <c r="C53" s="20" t="s">
        <v>22</v>
      </c>
      <c r="D53" s="34">
        <v>7183</v>
      </c>
      <c r="E53" s="35">
        <v>8515</v>
      </c>
      <c r="F53" s="35">
        <v>1332</v>
      </c>
      <c r="G53" s="34">
        <v>20599</v>
      </c>
      <c r="H53" s="35">
        <v>28718</v>
      </c>
      <c r="I53" s="35">
        <v>8119</v>
      </c>
      <c r="J53" s="35">
        <v>8357</v>
      </c>
      <c r="K53" s="35">
        <v>8951</v>
      </c>
      <c r="L53" s="35">
        <v>594</v>
      </c>
      <c r="M53" s="5"/>
      <c r="N53" s="35">
        <v>102320</v>
      </c>
      <c r="O53" s="35">
        <v>374834.5</v>
      </c>
      <c r="P53" s="35">
        <v>125731</v>
      </c>
      <c r="Q53" s="6"/>
    </row>
    <row r="54" spans="1:17" x14ac:dyDescent="0.35">
      <c r="A54" s="21"/>
      <c r="B54" s="17" t="s">
        <v>23</v>
      </c>
      <c r="C54" s="18" t="s">
        <v>24</v>
      </c>
      <c r="D54" s="32">
        <v>3664</v>
      </c>
      <c r="E54" s="33">
        <v>4303</v>
      </c>
      <c r="F54" s="33">
        <v>639</v>
      </c>
      <c r="G54" s="32">
        <v>4070</v>
      </c>
      <c r="H54" s="33">
        <v>8533</v>
      </c>
      <c r="I54" s="33">
        <v>4463</v>
      </c>
      <c r="J54" s="33">
        <v>4805</v>
      </c>
      <c r="K54" s="33">
        <v>5137</v>
      </c>
      <c r="L54" s="33">
        <v>332</v>
      </c>
      <c r="M54" s="5"/>
      <c r="N54" s="33">
        <v>182331.5</v>
      </c>
      <c r="O54" s="33">
        <v>437584.5</v>
      </c>
      <c r="P54" s="33">
        <v>280553</v>
      </c>
      <c r="Q54" s="6"/>
    </row>
    <row r="55" spans="1:17" ht="21" x14ac:dyDescent="0.35">
      <c r="A55" s="24"/>
      <c r="B55" s="19" t="s">
        <v>25</v>
      </c>
      <c r="C55" s="20" t="s">
        <v>26</v>
      </c>
      <c r="D55" s="34">
        <v>1438</v>
      </c>
      <c r="E55" s="35">
        <v>2894</v>
      </c>
      <c r="F55" s="35">
        <v>1456</v>
      </c>
      <c r="G55" s="34">
        <v>3922</v>
      </c>
      <c r="H55" s="35">
        <v>10003</v>
      </c>
      <c r="I55" s="35">
        <v>6081</v>
      </c>
      <c r="J55" s="35">
        <v>2302</v>
      </c>
      <c r="K55" s="35">
        <v>5619</v>
      </c>
      <c r="L55" s="35">
        <v>3317</v>
      </c>
      <c r="M55" s="5"/>
      <c r="N55" s="35">
        <v>61040</v>
      </c>
      <c r="O55" s="35">
        <v>315791.5</v>
      </c>
      <c r="P55" s="35">
        <v>165666.5</v>
      </c>
      <c r="Q55" s="6"/>
    </row>
    <row r="56" spans="1:17" ht="21" x14ac:dyDescent="0.35">
      <c r="A56" s="21"/>
      <c r="B56" s="17" t="s">
        <v>27</v>
      </c>
      <c r="C56" s="18" t="s">
        <v>28</v>
      </c>
      <c r="D56" s="32">
        <v>3029</v>
      </c>
      <c r="E56" s="33">
        <v>3134</v>
      </c>
      <c r="F56" s="33">
        <v>105</v>
      </c>
      <c r="G56" s="32">
        <v>4758</v>
      </c>
      <c r="H56" s="33">
        <v>5750</v>
      </c>
      <c r="I56" s="33">
        <v>992</v>
      </c>
      <c r="J56" s="33">
        <v>2785</v>
      </c>
      <c r="K56" s="33">
        <v>3110</v>
      </c>
      <c r="L56" s="33">
        <v>325</v>
      </c>
      <c r="M56" s="5"/>
      <c r="N56" s="33">
        <v>36863.5</v>
      </c>
      <c r="O56" s="33">
        <v>50806</v>
      </c>
      <c r="P56" s="33">
        <v>33022.5</v>
      </c>
      <c r="Q56" s="6"/>
    </row>
    <row r="57" spans="1:17" x14ac:dyDescent="0.35">
      <c r="A57" s="27"/>
      <c r="B57" s="28" t="s">
        <v>34</v>
      </c>
      <c r="C57" s="29"/>
      <c r="D57" s="36">
        <v>31733</v>
      </c>
      <c r="E57" s="37">
        <v>37011</v>
      </c>
      <c r="F57" s="37">
        <v>5278</v>
      </c>
      <c r="G57" s="36">
        <v>104316</v>
      </c>
      <c r="H57" s="37">
        <v>142681</v>
      </c>
      <c r="I57" s="37">
        <v>38365</v>
      </c>
      <c r="J57" s="37">
        <v>50059</v>
      </c>
      <c r="K57" s="37">
        <v>58623</v>
      </c>
      <c r="L57" s="37">
        <v>8564</v>
      </c>
      <c r="M57" s="5"/>
      <c r="N57" s="37">
        <v>626407</v>
      </c>
      <c r="O57" s="37">
        <v>2359266.5</v>
      </c>
      <c r="P57" s="37">
        <v>1067184</v>
      </c>
      <c r="Q57" s="6"/>
    </row>
    <row r="58" spans="1:17" x14ac:dyDescent="0.35">
      <c r="A58" s="21" t="s">
        <v>67</v>
      </c>
      <c r="B58" s="17" t="s">
        <v>7</v>
      </c>
      <c r="C58" s="18" t="s">
        <v>8</v>
      </c>
      <c r="D58" s="32">
        <v>16</v>
      </c>
      <c r="E58" s="33">
        <v>12</v>
      </c>
      <c r="F58" s="46">
        <v>-4</v>
      </c>
      <c r="G58" s="32">
        <v>3431</v>
      </c>
      <c r="H58" s="33">
        <v>4402</v>
      </c>
      <c r="I58" s="46">
        <v>971</v>
      </c>
      <c r="J58" s="33">
        <v>623</v>
      </c>
      <c r="K58" s="33">
        <v>762</v>
      </c>
      <c r="L58" s="49">
        <v>139</v>
      </c>
      <c r="M58" s="5"/>
      <c r="N58" s="33">
        <v>102</v>
      </c>
      <c r="O58" s="33">
        <v>23234.5</v>
      </c>
      <c r="P58" s="33">
        <v>4192.5</v>
      </c>
      <c r="Q58" s="6"/>
    </row>
    <row r="59" spans="1:17" ht="21" x14ac:dyDescent="0.35">
      <c r="A59" s="24"/>
      <c r="B59" s="19" t="s">
        <v>9</v>
      </c>
      <c r="C59" s="20" t="s">
        <v>10</v>
      </c>
      <c r="D59" s="34">
        <v>1422</v>
      </c>
      <c r="E59" s="35">
        <v>1354</v>
      </c>
      <c r="F59" s="50">
        <v>-68</v>
      </c>
      <c r="G59" s="34">
        <v>11022</v>
      </c>
      <c r="H59" s="35">
        <v>15958</v>
      </c>
      <c r="I59" s="47">
        <v>4936</v>
      </c>
      <c r="J59" s="35">
        <v>4685</v>
      </c>
      <c r="K59" s="35">
        <v>6839</v>
      </c>
      <c r="L59" s="50">
        <v>2154</v>
      </c>
      <c r="M59" s="5"/>
      <c r="N59" s="35">
        <v>24980</v>
      </c>
      <c r="O59" s="35">
        <v>361138</v>
      </c>
      <c r="P59" s="35">
        <v>137491</v>
      </c>
      <c r="Q59" s="6"/>
    </row>
    <row r="60" spans="1:17" x14ac:dyDescent="0.35">
      <c r="A60" s="21"/>
      <c r="B60" s="17" t="s">
        <v>11</v>
      </c>
      <c r="C60" s="18" t="s">
        <v>12</v>
      </c>
      <c r="D60" s="32">
        <v>1693</v>
      </c>
      <c r="E60" s="33">
        <v>1605</v>
      </c>
      <c r="F60" s="46">
        <v>-88</v>
      </c>
      <c r="G60" s="32">
        <v>11195</v>
      </c>
      <c r="H60" s="33">
        <v>12127</v>
      </c>
      <c r="I60" s="46">
        <v>932</v>
      </c>
      <c r="J60" s="33">
        <v>6887</v>
      </c>
      <c r="K60" s="33">
        <v>6436</v>
      </c>
      <c r="L60" s="49">
        <v>-451</v>
      </c>
      <c r="M60" s="5"/>
      <c r="N60" s="33">
        <v>13331</v>
      </c>
      <c r="O60" s="33">
        <v>129839</v>
      </c>
      <c r="P60" s="33">
        <v>60079.5</v>
      </c>
      <c r="Q60" s="6"/>
    </row>
    <row r="61" spans="1:17" ht="21" x14ac:dyDescent="0.35">
      <c r="A61" s="24"/>
      <c r="B61" s="19" t="s">
        <v>13</v>
      </c>
      <c r="C61" s="20" t="s">
        <v>14</v>
      </c>
      <c r="D61" s="34">
        <v>10419</v>
      </c>
      <c r="E61" s="35">
        <v>9668</v>
      </c>
      <c r="F61" s="47">
        <v>-751</v>
      </c>
      <c r="G61" s="34">
        <v>37526</v>
      </c>
      <c r="H61" s="35">
        <v>47375</v>
      </c>
      <c r="I61" s="47">
        <v>9849</v>
      </c>
      <c r="J61" s="35">
        <v>16604</v>
      </c>
      <c r="K61" s="35">
        <v>18466</v>
      </c>
      <c r="L61" s="50">
        <v>1862</v>
      </c>
      <c r="M61" s="5"/>
      <c r="N61" s="35">
        <v>113292.5</v>
      </c>
      <c r="O61" s="35">
        <v>529940.5</v>
      </c>
      <c r="P61" s="35">
        <v>214871</v>
      </c>
      <c r="Q61" s="6"/>
    </row>
    <row r="62" spans="1:17" x14ac:dyDescent="0.35">
      <c r="A62" s="21"/>
      <c r="B62" s="17" t="s">
        <v>15</v>
      </c>
      <c r="C62" s="18" t="s">
        <v>16</v>
      </c>
      <c r="D62" s="32">
        <v>2774</v>
      </c>
      <c r="E62" s="33">
        <v>2056</v>
      </c>
      <c r="F62" s="46">
        <v>-718</v>
      </c>
      <c r="G62" s="32">
        <v>3239</v>
      </c>
      <c r="H62" s="33">
        <v>5803</v>
      </c>
      <c r="I62" s="46">
        <v>2564</v>
      </c>
      <c r="J62" s="33">
        <v>1211</v>
      </c>
      <c r="K62" s="33">
        <v>1515</v>
      </c>
      <c r="L62" s="49">
        <v>304</v>
      </c>
      <c r="M62" s="5"/>
      <c r="N62" s="33">
        <v>32063</v>
      </c>
      <c r="O62" s="33">
        <v>56089</v>
      </c>
      <c r="P62" s="33">
        <v>15571</v>
      </c>
      <c r="Q62" s="6"/>
    </row>
    <row r="63" spans="1:17" x14ac:dyDescent="0.35">
      <c r="A63" s="24"/>
      <c r="B63" s="19" t="s">
        <v>17</v>
      </c>
      <c r="C63" s="20" t="s">
        <v>18</v>
      </c>
      <c r="D63" s="34">
        <v>3679</v>
      </c>
      <c r="E63" s="35">
        <v>1128</v>
      </c>
      <c r="F63" s="47">
        <v>-2551</v>
      </c>
      <c r="G63" s="34">
        <v>3435</v>
      </c>
      <c r="H63" s="35">
        <v>2947</v>
      </c>
      <c r="I63" s="47">
        <v>-488</v>
      </c>
      <c r="J63" s="35">
        <v>1465</v>
      </c>
      <c r="K63" s="35">
        <v>1340</v>
      </c>
      <c r="L63" s="50">
        <v>-125</v>
      </c>
      <c r="M63" s="5"/>
      <c r="N63" s="35">
        <v>55011.5</v>
      </c>
      <c r="O63" s="35">
        <v>51607</v>
      </c>
      <c r="P63" s="35">
        <v>19551.5</v>
      </c>
      <c r="Q63" s="6"/>
    </row>
    <row r="64" spans="1:17" x14ac:dyDescent="0.35">
      <c r="A64" s="21"/>
      <c r="B64" s="17" t="s">
        <v>19</v>
      </c>
      <c r="C64" s="18" t="s">
        <v>20</v>
      </c>
      <c r="D64" s="32">
        <v>418</v>
      </c>
      <c r="E64" s="33">
        <v>523</v>
      </c>
      <c r="F64" s="46">
        <v>105</v>
      </c>
      <c r="G64" s="32">
        <v>930</v>
      </c>
      <c r="H64" s="33">
        <v>1150</v>
      </c>
      <c r="I64" s="46">
        <v>220</v>
      </c>
      <c r="J64" s="33">
        <v>496</v>
      </c>
      <c r="K64" s="33">
        <v>544</v>
      </c>
      <c r="L64" s="49">
        <v>48</v>
      </c>
      <c r="M64" s="5"/>
      <c r="N64" s="33">
        <v>5821.5</v>
      </c>
      <c r="O64" s="33">
        <v>10171</v>
      </c>
      <c r="P64" s="33">
        <v>5953</v>
      </c>
      <c r="Q64" s="6"/>
    </row>
    <row r="65" spans="1:18" ht="21" x14ac:dyDescent="0.35">
      <c r="A65" s="24"/>
      <c r="B65" s="19" t="s">
        <v>21</v>
      </c>
      <c r="C65" s="20" t="s">
        <v>22</v>
      </c>
      <c r="D65" s="34">
        <v>7061</v>
      </c>
      <c r="E65" s="35">
        <v>8368</v>
      </c>
      <c r="F65" s="47">
        <v>1307</v>
      </c>
      <c r="G65" s="34">
        <v>16111</v>
      </c>
      <c r="H65" s="35">
        <v>27946</v>
      </c>
      <c r="I65" s="47">
        <v>11835</v>
      </c>
      <c r="J65" s="35">
        <v>6397</v>
      </c>
      <c r="K65" s="35">
        <v>9194</v>
      </c>
      <c r="L65" s="50">
        <v>2797</v>
      </c>
      <c r="M65" s="5"/>
      <c r="N65" s="35">
        <v>102734.5</v>
      </c>
      <c r="O65" s="35">
        <v>362737.5</v>
      </c>
      <c r="P65" s="35">
        <v>123601.5</v>
      </c>
      <c r="Q65" s="6"/>
    </row>
    <row r="66" spans="1:18" x14ac:dyDescent="0.35">
      <c r="A66" s="21"/>
      <c r="B66" s="17" t="s">
        <v>23</v>
      </c>
      <c r="C66" s="18" t="s">
        <v>24</v>
      </c>
      <c r="D66" s="32">
        <v>2928</v>
      </c>
      <c r="E66" s="33">
        <v>3565</v>
      </c>
      <c r="F66" s="46">
        <v>637</v>
      </c>
      <c r="G66" s="32">
        <v>5294</v>
      </c>
      <c r="H66" s="33">
        <v>6347</v>
      </c>
      <c r="I66" s="46">
        <v>1053</v>
      </c>
      <c r="J66" s="33">
        <v>5016</v>
      </c>
      <c r="K66" s="33">
        <v>5256</v>
      </c>
      <c r="L66" s="49">
        <v>240</v>
      </c>
      <c r="M66" s="5"/>
      <c r="N66" s="33">
        <v>181526.5</v>
      </c>
      <c r="O66" s="33">
        <v>440739.5</v>
      </c>
      <c r="P66" s="33">
        <v>280752</v>
      </c>
      <c r="Q66" s="6"/>
    </row>
    <row r="67" spans="1:18" ht="21" x14ac:dyDescent="0.35">
      <c r="A67" s="24"/>
      <c r="B67" s="19" t="s">
        <v>25</v>
      </c>
      <c r="C67" s="20" t="s">
        <v>26</v>
      </c>
      <c r="D67" s="34">
        <v>1295</v>
      </c>
      <c r="E67" s="35">
        <v>2564</v>
      </c>
      <c r="F67" s="47">
        <v>1269</v>
      </c>
      <c r="G67" s="34">
        <v>3735</v>
      </c>
      <c r="H67" s="35">
        <v>8386</v>
      </c>
      <c r="I67" s="47">
        <v>4651</v>
      </c>
      <c r="J67" s="35">
        <v>2663</v>
      </c>
      <c r="K67" s="35">
        <v>4742</v>
      </c>
      <c r="L67" s="50">
        <v>2079</v>
      </c>
      <c r="M67" s="5"/>
      <c r="N67" s="35">
        <v>59707.5</v>
      </c>
      <c r="O67" s="35">
        <v>305535.5</v>
      </c>
      <c r="P67" s="35">
        <v>163435.5</v>
      </c>
      <c r="Q67" s="6"/>
    </row>
    <row r="68" spans="1:18" ht="21" x14ac:dyDescent="0.35">
      <c r="A68" s="21"/>
      <c r="B68" s="17" t="s">
        <v>27</v>
      </c>
      <c r="C68" s="18" t="s">
        <v>28</v>
      </c>
      <c r="D68" s="32">
        <v>2997</v>
      </c>
      <c r="E68" s="33">
        <v>3198</v>
      </c>
      <c r="F68" s="46">
        <v>201</v>
      </c>
      <c r="G68" s="32">
        <v>4685</v>
      </c>
      <c r="H68" s="33">
        <v>5417</v>
      </c>
      <c r="I68" s="46">
        <v>732</v>
      </c>
      <c r="J68" s="33">
        <v>3043</v>
      </c>
      <c r="K68" s="33">
        <v>3061</v>
      </c>
      <c r="L68" s="49">
        <v>18</v>
      </c>
      <c r="M68" s="5"/>
      <c r="N68" s="33">
        <v>35528.5</v>
      </c>
      <c r="O68" s="33">
        <v>49777</v>
      </c>
      <c r="P68" s="33">
        <v>32871</v>
      </c>
      <c r="Q68" s="6"/>
    </row>
    <row r="69" spans="1:18" x14ac:dyDescent="0.35">
      <c r="A69" s="27"/>
      <c r="B69" s="28" t="s">
        <v>34</v>
      </c>
      <c r="C69" s="29"/>
      <c r="D69" s="36">
        <v>34702</v>
      </c>
      <c r="E69" s="37">
        <v>34041</v>
      </c>
      <c r="F69" s="48">
        <v>-661</v>
      </c>
      <c r="G69" s="36">
        <v>100603</v>
      </c>
      <c r="H69" s="37">
        <v>137858</v>
      </c>
      <c r="I69" s="48">
        <v>37255</v>
      </c>
      <c r="J69" s="37">
        <v>49090</v>
      </c>
      <c r="K69" s="37">
        <v>58155</v>
      </c>
      <c r="L69" s="51">
        <v>9065</v>
      </c>
      <c r="M69" s="5"/>
      <c r="N69" s="37">
        <v>624098.5</v>
      </c>
      <c r="O69" s="37">
        <v>2320808.5</v>
      </c>
      <c r="P69" s="37">
        <v>1058369.5</v>
      </c>
      <c r="Q69" s="6"/>
    </row>
    <row r="70" spans="1:18" x14ac:dyDescent="0.35">
      <c r="A70" s="21" t="s">
        <v>65</v>
      </c>
      <c r="B70" s="17" t="s">
        <v>7</v>
      </c>
      <c r="C70" s="18" t="s">
        <v>8</v>
      </c>
      <c r="D70" s="32">
        <v>10</v>
      </c>
      <c r="E70" s="33">
        <v>17</v>
      </c>
      <c r="F70" s="46">
        <v>7</v>
      </c>
      <c r="G70" s="32">
        <v>2656</v>
      </c>
      <c r="H70" s="33">
        <v>4843</v>
      </c>
      <c r="I70" s="46">
        <v>2187</v>
      </c>
      <c r="J70" s="33">
        <v>613</v>
      </c>
      <c r="K70" s="33">
        <v>769</v>
      </c>
      <c r="L70" s="49">
        <v>156</v>
      </c>
      <c r="M70" s="5"/>
      <c r="N70" s="33">
        <v>100.5</v>
      </c>
      <c r="O70" s="33">
        <v>21680</v>
      </c>
      <c r="P70" s="33">
        <v>4071</v>
      </c>
      <c r="Q70" s="6"/>
    </row>
    <row r="71" spans="1:18" ht="21" x14ac:dyDescent="0.35">
      <c r="A71" s="24"/>
      <c r="B71" s="19" t="s">
        <v>9</v>
      </c>
      <c r="C71" s="20" t="s">
        <v>10</v>
      </c>
      <c r="D71" s="34">
        <v>1352</v>
      </c>
      <c r="E71" s="35">
        <v>1630</v>
      </c>
      <c r="F71" s="50">
        <v>278</v>
      </c>
      <c r="G71" s="34">
        <v>12035</v>
      </c>
      <c r="H71" s="35">
        <v>14103</v>
      </c>
      <c r="I71" s="47">
        <v>2068</v>
      </c>
      <c r="J71" s="35">
        <v>6469</v>
      </c>
      <c r="K71" s="35">
        <v>6968</v>
      </c>
      <c r="L71" s="50">
        <v>499</v>
      </c>
      <c r="M71" s="5"/>
      <c r="N71" s="35">
        <v>24806</v>
      </c>
      <c r="O71" s="35">
        <v>358076</v>
      </c>
      <c r="P71" s="35">
        <v>136494</v>
      </c>
      <c r="Q71" s="6"/>
    </row>
    <row r="72" spans="1:18" x14ac:dyDescent="0.35">
      <c r="A72" s="21"/>
      <c r="B72" s="17" t="s">
        <v>11</v>
      </c>
      <c r="C72" s="18" t="s">
        <v>12</v>
      </c>
      <c r="D72" s="32">
        <v>1670</v>
      </c>
      <c r="E72" s="33">
        <v>1518</v>
      </c>
      <c r="F72" s="46">
        <v>-152</v>
      </c>
      <c r="G72" s="32">
        <v>10002</v>
      </c>
      <c r="H72" s="33">
        <v>11404</v>
      </c>
      <c r="I72" s="46">
        <v>1402</v>
      </c>
      <c r="J72" s="33">
        <v>6585</v>
      </c>
      <c r="K72" s="33">
        <v>7097</v>
      </c>
      <c r="L72" s="49">
        <v>512</v>
      </c>
      <c r="M72" s="5"/>
      <c r="N72" s="33">
        <v>13385</v>
      </c>
      <c r="O72" s="33">
        <v>128186</v>
      </c>
      <c r="P72" s="33">
        <v>59859</v>
      </c>
      <c r="Q72" s="6"/>
    </row>
    <row r="73" spans="1:18" ht="21" x14ac:dyDescent="0.35">
      <c r="A73" s="24"/>
      <c r="B73" s="19" t="s">
        <v>13</v>
      </c>
      <c r="C73" s="20" t="s">
        <v>14</v>
      </c>
      <c r="D73" s="34">
        <v>9798</v>
      </c>
      <c r="E73" s="35">
        <v>10127</v>
      </c>
      <c r="F73" s="47">
        <v>329</v>
      </c>
      <c r="G73" s="34">
        <v>35084</v>
      </c>
      <c r="H73" s="35">
        <v>44512</v>
      </c>
      <c r="I73" s="47">
        <v>9428</v>
      </c>
      <c r="J73" s="35">
        <v>15486</v>
      </c>
      <c r="K73" s="35">
        <v>20086</v>
      </c>
      <c r="L73" s="50">
        <v>4600</v>
      </c>
      <c r="M73" s="5"/>
      <c r="N73" s="35">
        <v>113542.5</v>
      </c>
      <c r="O73" s="35">
        <v>519037</v>
      </c>
      <c r="P73" s="35">
        <v>211948</v>
      </c>
      <c r="Q73" s="6"/>
    </row>
    <row r="74" spans="1:18" x14ac:dyDescent="0.35">
      <c r="A74" s="21"/>
      <c r="B74" s="17" t="s">
        <v>15</v>
      </c>
      <c r="C74" s="18" t="s">
        <v>16</v>
      </c>
      <c r="D74" s="32">
        <v>1647</v>
      </c>
      <c r="E74" s="33">
        <v>2137</v>
      </c>
      <c r="F74" s="46">
        <v>490</v>
      </c>
      <c r="G74" s="32">
        <v>3301</v>
      </c>
      <c r="H74" s="33">
        <v>5103</v>
      </c>
      <c r="I74" s="46">
        <v>1802</v>
      </c>
      <c r="J74" s="33">
        <v>1074</v>
      </c>
      <c r="K74" s="33">
        <v>1518</v>
      </c>
      <c r="L74" s="49">
        <v>444</v>
      </c>
      <c r="M74" s="5"/>
      <c r="N74" s="33">
        <v>31894</v>
      </c>
      <c r="O74" s="33">
        <v>55054</v>
      </c>
      <c r="P74" s="33">
        <v>15314</v>
      </c>
      <c r="Q74" s="6"/>
    </row>
    <row r="75" spans="1:18" x14ac:dyDescent="0.35">
      <c r="A75" s="24"/>
      <c r="B75" s="19" t="s">
        <v>17</v>
      </c>
      <c r="C75" s="20" t="s">
        <v>18</v>
      </c>
      <c r="D75" s="34">
        <v>2205</v>
      </c>
      <c r="E75" s="35">
        <v>1317</v>
      </c>
      <c r="F75" s="47">
        <v>-888</v>
      </c>
      <c r="G75" s="34">
        <v>3049</v>
      </c>
      <c r="H75" s="35">
        <v>2705</v>
      </c>
      <c r="I75" s="47">
        <v>-344</v>
      </c>
      <c r="J75" s="35">
        <v>1543</v>
      </c>
      <c r="K75" s="35">
        <v>1149</v>
      </c>
      <c r="L75" s="50">
        <v>-394</v>
      </c>
      <c r="M75" s="5"/>
      <c r="N75" s="35">
        <v>56615</v>
      </c>
      <c r="O75" s="35">
        <v>52201</v>
      </c>
      <c r="P75" s="35">
        <v>19608</v>
      </c>
      <c r="Q75" s="6"/>
    </row>
    <row r="76" spans="1:18" x14ac:dyDescent="0.35">
      <c r="A76" s="21"/>
      <c r="B76" s="17" t="s">
        <v>19</v>
      </c>
      <c r="C76" s="18" t="s">
        <v>20</v>
      </c>
      <c r="D76" s="32">
        <v>459</v>
      </c>
      <c r="E76" s="33">
        <v>515</v>
      </c>
      <c r="F76" s="46">
        <v>56</v>
      </c>
      <c r="G76" s="32">
        <v>868</v>
      </c>
      <c r="H76" s="33">
        <v>1121</v>
      </c>
      <c r="I76" s="46">
        <v>253</v>
      </c>
      <c r="J76" s="33">
        <v>501</v>
      </c>
      <c r="K76" s="33">
        <v>615</v>
      </c>
      <c r="L76" s="49">
        <v>114</v>
      </c>
      <c r="M76" s="5"/>
      <c r="N76" s="33">
        <v>5806</v>
      </c>
      <c r="O76" s="33">
        <v>10012</v>
      </c>
      <c r="P76" s="33">
        <v>5801</v>
      </c>
      <c r="Q76" s="6"/>
    </row>
    <row r="77" spans="1:18" ht="21" x14ac:dyDescent="0.35">
      <c r="A77" s="24"/>
      <c r="B77" s="19" t="s">
        <v>21</v>
      </c>
      <c r="C77" s="20" t="s">
        <v>22</v>
      </c>
      <c r="D77" s="34">
        <v>7664</v>
      </c>
      <c r="E77" s="35">
        <v>9189</v>
      </c>
      <c r="F77" s="47">
        <v>1525</v>
      </c>
      <c r="G77" s="34">
        <v>14470</v>
      </c>
      <c r="H77" s="35">
        <v>30671</v>
      </c>
      <c r="I77" s="47">
        <v>16201</v>
      </c>
      <c r="J77" s="35">
        <v>6844</v>
      </c>
      <c r="K77" s="35">
        <v>10502</v>
      </c>
      <c r="L77" s="50">
        <v>3658</v>
      </c>
      <c r="M77" s="5"/>
      <c r="N77" s="35">
        <v>100613.5</v>
      </c>
      <c r="O77" s="35">
        <v>350104</v>
      </c>
      <c r="P77" s="35">
        <v>121316</v>
      </c>
      <c r="Q77" s="6"/>
    </row>
    <row r="78" spans="1:18" x14ac:dyDescent="0.35">
      <c r="A78" s="21"/>
      <c r="B78" s="17" t="s">
        <v>23</v>
      </c>
      <c r="C78" s="18" t="s">
        <v>24</v>
      </c>
      <c r="D78" s="32">
        <v>3371</v>
      </c>
      <c r="E78" s="33">
        <v>4112</v>
      </c>
      <c r="F78" s="46">
        <v>741</v>
      </c>
      <c r="G78" s="32">
        <v>5154</v>
      </c>
      <c r="H78" s="33">
        <v>7519</v>
      </c>
      <c r="I78" s="46">
        <v>2365</v>
      </c>
      <c r="J78" s="33">
        <v>2634</v>
      </c>
      <c r="K78" s="33">
        <v>8783</v>
      </c>
      <c r="L78" s="49">
        <v>6149</v>
      </c>
      <c r="M78" s="5"/>
      <c r="N78" s="33">
        <v>181218.5</v>
      </c>
      <c r="O78" s="33">
        <v>435100</v>
      </c>
      <c r="P78" s="33">
        <v>276094</v>
      </c>
      <c r="Q78" s="6"/>
      <c r="R78" s="5"/>
    </row>
    <row r="79" spans="1:18" ht="21" x14ac:dyDescent="0.35">
      <c r="A79" s="24"/>
      <c r="B79" s="19" t="s">
        <v>25</v>
      </c>
      <c r="C79" s="20" t="s">
        <v>26</v>
      </c>
      <c r="D79" s="34">
        <v>1119</v>
      </c>
      <c r="E79" s="35">
        <v>2460</v>
      </c>
      <c r="F79" s="47">
        <v>1341</v>
      </c>
      <c r="G79" s="34">
        <v>3698</v>
      </c>
      <c r="H79" s="35">
        <v>9634</v>
      </c>
      <c r="I79" s="47">
        <v>5936</v>
      </c>
      <c r="J79" s="35">
        <v>2294</v>
      </c>
      <c r="K79" s="35">
        <v>5686</v>
      </c>
      <c r="L79" s="50">
        <v>3392</v>
      </c>
      <c r="M79" s="5"/>
      <c r="N79" s="35">
        <v>58382.5</v>
      </c>
      <c r="O79" s="35">
        <v>302693</v>
      </c>
      <c r="P79" s="35">
        <v>160963</v>
      </c>
      <c r="Q79" s="6"/>
      <c r="R79" s="5"/>
    </row>
    <row r="80" spans="1:18" ht="21" x14ac:dyDescent="0.35">
      <c r="A80" s="21"/>
      <c r="B80" s="17" t="s">
        <v>27</v>
      </c>
      <c r="C80" s="18" t="s">
        <v>28</v>
      </c>
      <c r="D80" s="32">
        <v>2406</v>
      </c>
      <c r="E80" s="33">
        <v>3270</v>
      </c>
      <c r="F80" s="46">
        <v>864</v>
      </c>
      <c r="G80" s="32">
        <v>4465</v>
      </c>
      <c r="H80" s="33">
        <v>5171</v>
      </c>
      <c r="I80" s="46">
        <v>706</v>
      </c>
      <c r="J80" s="33">
        <v>2504</v>
      </c>
      <c r="K80" s="33">
        <v>3131</v>
      </c>
      <c r="L80" s="49">
        <v>627</v>
      </c>
      <c r="M80" s="5"/>
      <c r="N80" s="33">
        <v>35770</v>
      </c>
      <c r="O80" s="33">
        <v>49038</v>
      </c>
      <c r="P80" s="33">
        <v>32492</v>
      </c>
      <c r="Q80" s="6"/>
      <c r="R80" s="5"/>
    </row>
    <row r="81" spans="1:18" x14ac:dyDescent="0.35">
      <c r="A81" s="27"/>
      <c r="B81" s="28" t="s">
        <v>34</v>
      </c>
      <c r="C81" s="29"/>
      <c r="D81" s="36">
        <v>31701</v>
      </c>
      <c r="E81" s="37">
        <v>36292</v>
      </c>
      <c r="F81" s="48">
        <v>4591</v>
      </c>
      <c r="G81" s="36">
        <v>94782</v>
      </c>
      <c r="H81" s="37">
        <v>136786</v>
      </c>
      <c r="I81" s="48">
        <v>42004</v>
      </c>
      <c r="J81" s="37">
        <v>46547</v>
      </c>
      <c r="K81" s="37">
        <v>66304</v>
      </c>
      <c r="L81" s="51">
        <v>19757</v>
      </c>
      <c r="M81" s="5"/>
      <c r="N81" s="37">
        <v>622133.5</v>
      </c>
      <c r="O81" s="37">
        <v>2281179</v>
      </c>
      <c r="P81" s="37">
        <v>1043959</v>
      </c>
      <c r="Q81" s="6"/>
      <c r="R81" s="5"/>
    </row>
    <row r="82" spans="1:18" x14ac:dyDescent="0.35">
      <c r="A82" s="21" t="s">
        <v>63</v>
      </c>
      <c r="B82" s="17" t="s">
        <v>7</v>
      </c>
      <c r="C82" s="18" t="s">
        <v>8</v>
      </c>
      <c r="D82" s="32">
        <v>12</v>
      </c>
      <c r="E82" s="33">
        <v>6</v>
      </c>
      <c r="F82" s="46">
        <v>-6</v>
      </c>
      <c r="G82" s="32">
        <v>3600</v>
      </c>
      <c r="H82" s="33">
        <v>3226</v>
      </c>
      <c r="I82" s="46">
        <v>-374</v>
      </c>
      <c r="J82" s="33">
        <v>537</v>
      </c>
      <c r="K82" s="33">
        <v>736</v>
      </c>
      <c r="L82" s="49">
        <v>199</v>
      </c>
      <c r="M82" s="5"/>
      <c r="N82" s="33">
        <v>100</v>
      </c>
      <c r="O82" s="33">
        <v>20772</v>
      </c>
      <c r="P82" s="33">
        <v>3889.5</v>
      </c>
      <c r="Q82" s="6"/>
      <c r="R82" s="5"/>
    </row>
    <row r="83" spans="1:18" ht="21" x14ac:dyDescent="0.35">
      <c r="A83" s="24"/>
      <c r="B83" s="19" t="s">
        <v>9</v>
      </c>
      <c r="C83" s="20" t="s">
        <v>10</v>
      </c>
      <c r="D83" s="34">
        <v>1444</v>
      </c>
      <c r="E83" s="35">
        <v>1438</v>
      </c>
      <c r="F83" s="47">
        <v>-6</v>
      </c>
      <c r="G83" s="34">
        <v>13065</v>
      </c>
      <c r="H83" s="35">
        <v>13501</v>
      </c>
      <c r="I83" s="47">
        <v>436</v>
      </c>
      <c r="J83" s="35">
        <v>5346</v>
      </c>
      <c r="K83" s="35">
        <v>5648</v>
      </c>
      <c r="L83" s="50">
        <v>302</v>
      </c>
      <c r="M83" s="5"/>
      <c r="N83" s="35">
        <v>25216</v>
      </c>
      <c r="O83" s="35">
        <v>357307</v>
      </c>
      <c r="P83" s="35">
        <v>136010</v>
      </c>
      <c r="Q83" s="6"/>
      <c r="R83" s="5"/>
    </row>
    <row r="84" spans="1:18" x14ac:dyDescent="0.35">
      <c r="A84" s="21"/>
      <c r="B84" s="17" t="s">
        <v>11</v>
      </c>
      <c r="C84" s="18" t="s">
        <v>12</v>
      </c>
      <c r="D84" s="32">
        <v>1780</v>
      </c>
      <c r="E84" s="33">
        <v>1817</v>
      </c>
      <c r="F84" s="46">
        <v>37</v>
      </c>
      <c r="G84" s="32">
        <v>10733</v>
      </c>
      <c r="H84" s="33">
        <v>11110</v>
      </c>
      <c r="I84" s="46">
        <v>377</v>
      </c>
      <c r="J84" s="33">
        <v>6825</v>
      </c>
      <c r="K84" s="33">
        <v>6402</v>
      </c>
      <c r="L84" s="49">
        <v>-423</v>
      </c>
      <c r="M84" s="5"/>
      <c r="N84" s="33">
        <v>13515.5</v>
      </c>
      <c r="O84" s="33">
        <v>127648.5</v>
      </c>
      <c r="P84" s="33">
        <v>59806.5</v>
      </c>
      <c r="Q84" s="6"/>
      <c r="R84" s="5"/>
    </row>
    <row r="85" spans="1:18" ht="21" x14ac:dyDescent="0.35">
      <c r="A85" s="24"/>
      <c r="B85" s="19" t="s">
        <v>13</v>
      </c>
      <c r="C85" s="20" t="s">
        <v>14</v>
      </c>
      <c r="D85" s="34">
        <v>11129</v>
      </c>
      <c r="E85" s="35">
        <v>9825</v>
      </c>
      <c r="F85" s="47">
        <v>-1304</v>
      </c>
      <c r="G85" s="34">
        <v>36022</v>
      </c>
      <c r="H85" s="35">
        <v>43036</v>
      </c>
      <c r="I85" s="47">
        <v>7014</v>
      </c>
      <c r="J85" s="35">
        <v>15803</v>
      </c>
      <c r="K85" s="35">
        <v>18225</v>
      </c>
      <c r="L85" s="50">
        <v>2422</v>
      </c>
      <c r="M85" s="5"/>
      <c r="N85" s="35">
        <v>114253</v>
      </c>
      <c r="O85" s="35">
        <v>513211</v>
      </c>
      <c r="P85" s="35">
        <v>208704</v>
      </c>
      <c r="Q85" s="6"/>
      <c r="R85" s="5"/>
    </row>
    <row r="86" spans="1:18" x14ac:dyDescent="0.35">
      <c r="A86" s="21"/>
      <c r="B86" s="17" t="s">
        <v>15</v>
      </c>
      <c r="C86" s="18" t="s">
        <v>16</v>
      </c>
      <c r="D86" s="32">
        <v>1935</v>
      </c>
      <c r="E86" s="33">
        <v>2121</v>
      </c>
      <c r="F86" s="46">
        <v>186</v>
      </c>
      <c r="G86" s="32">
        <v>3036</v>
      </c>
      <c r="H86" s="33">
        <v>4506</v>
      </c>
      <c r="I86" s="46">
        <v>1470</v>
      </c>
      <c r="J86" s="33">
        <v>960</v>
      </c>
      <c r="K86" s="33">
        <v>1460</v>
      </c>
      <c r="L86" s="49">
        <v>500</v>
      </c>
      <c r="M86" s="5"/>
      <c r="N86" s="33">
        <v>31473</v>
      </c>
      <c r="O86" s="33">
        <v>52092</v>
      </c>
      <c r="P86" s="33">
        <v>14546</v>
      </c>
      <c r="Q86" s="6"/>
      <c r="R86" s="5"/>
    </row>
    <row r="87" spans="1:18" x14ac:dyDescent="0.35">
      <c r="A87" s="24"/>
      <c r="B87" s="19" t="s">
        <v>17</v>
      </c>
      <c r="C87" s="20" t="s">
        <v>18</v>
      </c>
      <c r="D87" s="34">
        <v>2721</v>
      </c>
      <c r="E87" s="35">
        <v>1208</v>
      </c>
      <c r="F87" s="47">
        <v>-1513</v>
      </c>
      <c r="G87" s="34">
        <v>2852</v>
      </c>
      <c r="H87" s="35">
        <v>3276</v>
      </c>
      <c r="I87" s="47">
        <v>424</v>
      </c>
      <c r="J87" s="35">
        <v>1087</v>
      </c>
      <c r="K87" s="35">
        <v>1122</v>
      </c>
      <c r="L87" s="50">
        <v>35</v>
      </c>
      <c r="M87" s="5"/>
      <c r="N87" s="35">
        <v>57821.5</v>
      </c>
      <c r="O87" s="35">
        <v>52777</v>
      </c>
      <c r="P87" s="35">
        <v>19779.5</v>
      </c>
      <c r="Q87" s="6"/>
      <c r="R87" s="5"/>
    </row>
    <row r="88" spans="1:18" x14ac:dyDescent="0.35">
      <c r="A88" s="21"/>
      <c r="B88" s="17" t="s">
        <v>19</v>
      </c>
      <c r="C88" s="18" t="s">
        <v>20</v>
      </c>
      <c r="D88" s="32">
        <v>572</v>
      </c>
      <c r="E88" s="33">
        <v>523</v>
      </c>
      <c r="F88" s="46">
        <v>-49</v>
      </c>
      <c r="G88" s="32">
        <v>874</v>
      </c>
      <c r="H88" s="33">
        <v>1087</v>
      </c>
      <c r="I88" s="46">
        <v>213</v>
      </c>
      <c r="J88" s="33">
        <v>438</v>
      </c>
      <c r="K88" s="33">
        <v>594</v>
      </c>
      <c r="L88" s="49">
        <v>156</v>
      </c>
      <c r="M88" s="5"/>
      <c r="N88" s="33">
        <v>5819.5</v>
      </c>
      <c r="O88" s="33">
        <v>9828.5</v>
      </c>
      <c r="P88" s="33">
        <v>5655</v>
      </c>
      <c r="Q88" s="6"/>
      <c r="R88" s="5"/>
    </row>
    <row r="89" spans="1:18" ht="21" x14ac:dyDescent="0.35">
      <c r="A89" s="24"/>
      <c r="B89" s="19" t="s">
        <v>21</v>
      </c>
      <c r="C89" s="20" t="s">
        <v>22</v>
      </c>
      <c r="D89" s="34">
        <v>7720</v>
      </c>
      <c r="E89" s="35">
        <v>7638</v>
      </c>
      <c r="F89" s="47">
        <v>-82</v>
      </c>
      <c r="G89" s="34">
        <v>11967</v>
      </c>
      <c r="H89" s="35">
        <v>28264</v>
      </c>
      <c r="I89" s="47">
        <v>16297</v>
      </c>
      <c r="J89" s="35">
        <v>5713</v>
      </c>
      <c r="K89" s="35">
        <v>11869</v>
      </c>
      <c r="L89" s="50">
        <v>6156</v>
      </c>
      <c r="M89" s="5"/>
      <c r="N89" s="35">
        <v>98481</v>
      </c>
      <c r="O89" s="35">
        <v>331129.5</v>
      </c>
      <c r="P89" s="35">
        <v>116310</v>
      </c>
      <c r="Q89" s="6"/>
      <c r="R89" s="5"/>
    </row>
    <row r="90" spans="1:18" x14ac:dyDescent="0.35">
      <c r="A90" s="21"/>
      <c r="B90" s="17" t="s">
        <v>23</v>
      </c>
      <c r="C90" s="18" t="s">
        <v>24</v>
      </c>
      <c r="D90" s="32">
        <v>3461</v>
      </c>
      <c r="E90" s="33">
        <v>4181</v>
      </c>
      <c r="F90" s="46">
        <v>720</v>
      </c>
      <c r="G90" s="32">
        <v>5062</v>
      </c>
      <c r="H90" s="33">
        <v>6384</v>
      </c>
      <c r="I90" s="46">
        <v>1322</v>
      </c>
      <c r="J90" s="33">
        <v>2272</v>
      </c>
      <c r="K90" s="33">
        <v>4661</v>
      </c>
      <c r="L90" s="49">
        <v>2389</v>
      </c>
      <c r="M90" s="5"/>
      <c r="N90" s="33">
        <v>180541</v>
      </c>
      <c r="O90" s="33">
        <v>436234</v>
      </c>
      <c r="P90" s="33">
        <v>270306.5</v>
      </c>
      <c r="Q90" s="6"/>
      <c r="R90" s="5"/>
    </row>
    <row r="91" spans="1:18" ht="21" x14ac:dyDescent="0.35">
      <c r="A91" s="24"/>
      <c r="B91" s="19" t="s">
        <v>25</v>
      </c>
      <c r="C91" s="20" t="s">
        <v>26</v>
      </c>
      <c r="D91" s="34">
        <v>1003</v>
      </c>
      <c r="E91" s="35">
        <v>2872</v>
      </c>
      <c r="F91" s="47">
        <v>1869</v>
      </c>
      <c r="G91" s="34">
        <v>3932</v>
      </c>
      <c r="H91" s="35">
        <v>9843</v>
      </c>
      <c r="I91" s="47">
        <v>5911</v>
      </c>
      <c r="J91" s="35">
        <v>2170</v>
      </c>
      <c r="K91" s="35">
        <v>5820</v>
      </c>
      <c r="L91" s="50">
        <v>3650</v>
      </c>
      <c r="M91" s="5"/>
      <c r="N91" s="35">
        <v>56894.5</v>
      </c>
      <c r="O91" s="35">
        <v>293395.5</v>
      </c>
      <c r="P91" s="35">
        <v>158634</v>
      </c>
      <c r="Q91" s="6"/>
      <c r="R91" s="5"/>
    </row>
    <row r="92" spans="1:18" ht="21" x14ac:dyDescent="0.35">
      <c r="A92" s="21"/>
      <c r="B92" s="17" t="s">
        <v>27</v>
      </c>
      <c r="C92" s="18" t="s">
        <v>28</v>
      </c>
      <c r="D92" s="32">
        <v>2313</v>
      </c>
      <c r="E92" s="33">
        <v>3204</v>
      </c>
      <c r="F92" s="46">
        <v>891</v>
      </c>
      <c r="G92" s="32">
        <v>4870</v>
      </c>
      <c r="H92" s="33">
        <v>4524</v>
      </c>
      <c r="I92" s="46">
        <v>-346</v>
      </c>
      <c r="J92" s="33">
        <v>2629</v>
      </c>
      <c r="K92" s="33">
        <v>3135</v>
      </c>
      <c r="L92" s="49">
        <v>506</v>
      </c>
      <c r="M92" s="5"/>
      <c r="N92" s="33">
        <v>35351.5</v>
      </c>
      <c r="O92" s="33">
        <v>49410</v>
      </c>
      <c r="P92" s="33">
        <v>32493</v>
      </c>
      <c r="Q92" s="6"/>
      <c r="R92" s="5"/>
    </row>
    <row r="93" spans="1:18" x14ac:dyDescent="0.35">
      <c r="A93" s="27"/>
      <c r="B93" s="28" t="s">
        <v>34</v>
      </c>
      <c r="C93" s="29"/>
      <c r="D93" s="36">
        <v>34090</v>
      </c>
      <c r="E93" s="37">
        <v>34833</v>
      </c>
      <c r="F93" s="48">
        <v>743</v>
      </c>
      <c r="G93" s="36">
        <v>96013</v>
      </c>
      <c r="H93" s="37">
        <v>128757</v>
      </c>
      <c r="I93" s="48">
        <v>32744</v>
      </c>
      <c r="J93" s="37">
        <v>43780</v>
      </c>
      <c r="K93" s="37">
        <v>59672</v>
      </c>
      <c r="L93" s="51">
        <v>15892</v>
      </c>
      <c r="M93" s="5"/>
      <c r="N93" s="37">
        <v>619466.5</v>
      </c>
      <c r="O93" s="37">
        <v>2243805</v>
      </c>
      <c r="P93" s="37">
        <v>1026134</v>
      </c>
      <c r="Q93" s="6"/>
      <c r="R93" s="5"/>
    </row>
    <row r="94" spans="1:18" x14ac:dyDescent="0.35">
      <c r="A94" s="21" t="s">
        <v>6</v>
      </c>
      <c r="B94" s="17" t="s">
        <v>7</v>
      </c>
      <c r="C94" s="18" t="s">
        <v>8</v>
      </c>
      <c r="D94" s="32">
        <v>23</v>
      </c>
      <c r="E94" s="33">
        <v>23</v>
      </c>
      <c r="F94" s="46">
        <v>0</v>
      </c>
      <c r="G94" s="32">
        <v>3922</v>
      </c>
      <c r="H94" s="33">
        <v>3619</v>
      </c>
      <c r="I94" s="46">
        <v>-303</v>
      </c>
      <c r="J94" s="33">
        <v>559</v>
      </c>
      <c r="K94" s="33">
        <v>699</v>
      </c>
      <c r="L94" s="49">
        <v>140</v>
      </c>
      <c r="M94" s="5"/>
      <c r="N94" s="33">
        <v>103</v>
      </c>
      <c r="O94" s="33">
        <v>21202.5</v>
      </c>
      <c r="P94" s="33">
        <v>3715</v>
      </c>
      <c r="Q94" s="8"/>
      <c r="R94" s="5"/>
    </row>
    <row r="95" spans="1:18" ht="33.75" customHeight="1" x14ac:dyDescent="0.35">
      <c r="A95" s="24"/>
      <c r="B95" s="19" t="s">
        <v>9</v>
      </c>
      <c r="C95" s="20" t="s">
        <v>10</v>
      </c>
      <c r="D95" s="34">
        <v>1492</v>
      </c>
      <c r="E95" s="35">
        <v>1047</v>
      </c>
      <c r="F95" s="47">
        <v>-445</v>
      </c>
      <c r="G95" s="34">
        <v>18485</v>
      </c>
      <c r="H95" s="35">
        <v>11978</v>
      </c>
      <c r="I95" s="47">
        <v>-6507</v>
      </c>
      <c r="J95" s="35">
        <v>7208</v>
      </c>
      <c r="K95" s="35">
        <v>5540</v>
      </c>
      <c r="L95" s="50">
        <v>-1668</v>
      </c>
      <c r="M95" s="5"/>
      <c r="N95" s="35">
        <v>27097.5</v>
      </c>
      <c r="O95" s="35">
        <v>360620.5</v>
      </c>
      <c r="P95" s="35">
        <v>137252</v>
      </c>
      <c r="Q95" s="8"/>
      <c r="R95" s="5"/>
    </row>
    <row r="96" spans="1:18" ht="15" customHeight="1" x14ac:dyDescent="0.35">
      <c r="A96" s="21"/>
      <c r="B96" s="17" t="s">
        <v>11</v>
      </c>
      <c r="C96" s="18" t="s">
        <v>12</v>
      </c>
      <c r="D96" s="32">
        <v>2010</v>
      </c>
      <c r="E96" s="33">
        <v>1515</v>
      </c>
      <c r="F96" s="46">
        <v>-495</v>
      </c>
      <c r="G96" s="32">
        <v>12187</v>
      </c>
      <c r="H96" s="33">
        <v>9773</v>
      </c>
      <c r="I96" s="46">
        <v>-2414</v>
      </c>
      <c r="J96" s="33">
        <v>7696</v>
      </c>
      <c r="K96" s="33">
        <v>5691</v>
      </c>
      <c r="L96" s="49">
        <v>-2005</v>
      </c>
      <c r="M96" s="5"/>
      <c r="N96" s="33">
        <v>13720.5</v>
      </c>
      <c r="O96" s="33">
        <v>128450</v>
      </c>
      <c r="P96" s="33">
        <v>61023.5</v>
      </c>
      <c r="Q96" s="8"/>
      <c r="R96" s="5"/>
    </row>
    <row r="97" spans="1:18" ht="22.5" customHeight="1" x14ac:dyDescent="0.35">
      <c r="A97" s="24"/>
      <c r="B97" s="19" t="s">
        <v>13</v>
      </c>
      <c r="C97" s="20" t="s">
        <v>14</v>
      </c>
      <c r="D97" s="34">
        <v>11385</v>
      </c>
      <c r="E97" s="35">
        <v>10700</v>
      </c>
      <c r="F97" s="47">
        <v>-685</v>
      </c>
      <c r="G97" s="34">
        <v>36392</v>
      </c>
      <c r="H97" s="35">
        <v>41494</v>
      </c>
      <c r="I97" s="47">
        <v>5102</v>
      </c>
      <c r="J97" s="35">
        <v>15304</v>
      </c>
      <c r="K97" s="35">
        <v>18384</v>
      </c>
      <c r="L97" s="50">
        <v>3080</v>
      </c>
      <c r="M97" s="5"/>
      <c r="N97" s="35">
        <v>114476.5</v>
      </c>
      <c r="O97" s="35">
        <v>506806</v>
      </c>
      <c r="P97" s="35">
        <v>206650</v>
      </c>
      <c r="Q97" s="8"/>
      <c r="R97" s="5"/>
    </row>
    <row r="98" spans="1:18" ht="15" customHeight="1" x14ac:dyDescent="0.35">
      <c r="A98" s="21"/>
      <c r="B98" s="17" t="s">
        <v>15</v>
      </c>
      <c r="C98" s="18" t="s">
        <v>16</v>
      </c>
      <c r="D98" s="32">
        <v>1791</v>
      </c>
      <c r="E98" s="33">
        <v>2419</v>
      </c>
      <c r="F98" s="46">
        <v>628</v>
      </c>
      <c r="G98" s="32">
        <v>3653</v>
      </c>
      <c r="H98" s="33">
        <v>4006</v>
      </c>
      <c r="I98" s="46">
        <v>353</v>
      </c>
      <c r="J98" s="33">
        <v>1282</v>
      </c>
      <c r="K98" s="33">
        <v>1200</v>
      </c>
      <c r="L98" s="49">
        <v>-82</v>
      </c>
      <c r="M98" s="5"/>
      <c r="N98" s="33">
        <v>31149</v>
      </c>
      <c r="O98" s="33">
        <v>50035.5</v>
      </c>
      <c r="P98" s="33">
        <v>14051</v>
      </c>
      <c r="Q98" s="8"/>
      <c r="R98" s="5"/>
    </row>
    <row r="99" spans="1:18" x14ac:dyDescent="0.35">
      <c r="A99" s="24"/>
      <c r="B99" s="19" t="s">
        <v>17</v>
      </c>
      <c r="C99" s="20" t="s">
        <v>18</v>
      </c>
      <c r="D99" s="34">
        <v>3090</v>
      </c>
      <c r="E99" s="35">
        <v>1168</v>
      </c>
      <c r="F99" s="47">
        <v>-1922</v>
      </c>
      <c r="G99" s="34">
        <v>2034</v>
      </c>
      <c r="H99" s="35">
        <v>3263</v>
      </c>
      <c r="I99" s="47">
        <v>1229</v>
      </c>
      <c r="J99" s="35">
        <v>919</v>
      </c>
      <c r="K99" s="35">
        <v>1274</v>
      </c>
      <c r="L99" s="50">
        <v>355</v>
      </c>
      <c r="M99" s="5"/>
      <c r="N99" s="35">
        <v>59359</v>
      </c>
      <c r="O99" s="35">
        <v>51429.5</v>
      </c>
      <c r="P99" s="35">
        <v>19612.5</v>
      </c>
      <c r="Q99" s="8"/>
      <c r="R99" s="5"/>
    </row>
    <row r="100" spans="1:18" ht="15" customHeight="1" x14ac:dyDescent="0.35">
      <c r="A100" s="21"/>
      <c r="B100" s="17" t="s">
        <v>19</v>
      </c>
      <c r="C100" s="18" t="s">
        <v>20</v>
      </c>
      <c r="D100" s="32">
        <v>479</v>
      </c>
      <c r="E100" s="33">
        <v>471</v>
      </c>
      <c r="F100" s="46">
        <v>-8</v>
      </c>
      <c r="G100" s="32">
        <v>851</v>
      </c>
      <c r="H100" s="33">
        <v>1023</v>
      </c>
      <c r="I100" s="46">
        <v>172</v>
      </c>
      <c r="J100" s="33">
        <v>456</v>
      </c>
      <c r="K100" s="33">
        <v>531</v>
      </c>
      <c r="L100" s="49">
        <v>75</v>
      </c>
      <c r="M100" s="5"/>
      <c r="N100" s="33">
        <v>5818</v>
      </c>
      <c r="O100" s="33">
        <v>9585</v>
      </c>
      <c r="P100" s="33">
        <v>5546.5</v>
      </c>
      <c r="Q100" s="8"/>
      <c r="R100" s="5"/>
    </row>
    <row r="101" spans="1:18" ht="22.5" customHeight="1" x14ac:dyDescent="0.35">
      <c r="A101" s="24"/>
      <c r="B101" s="19" t="s">
        <v>21</v>
      </c>
      <c r="C101" s="20" t="s">
        <v>22</v>
      </c>
      <c r="D101" s="34">
        <v>7382</v>
      </c>
      <c r="E101" s="35">
        <v>9573</v>
      </c>
      <c r="F101" s="47">
        <v>2191</v>
      </c>
      <c r="G101" s="34">
        <v>12455</v>
      </c>
      <c r="H101" s="35">
        <v>28483</v>
      </c>
      <c r="I101" s="47">
        <v>16028</v>
      </c>
      <c r="J101" s="35">
        <v>6017</v>
      </c>
      <c r="K101" s="35">
        <v>9336</v>
      </c>
      <c r="L101" s="50">
        <v>3319</v>
      </c>
      <c r="M101" s="5"/>
      <c r="N101" s="35">
        <v>95771.5</v>
      </c>
      <c r="O101" s="35">
        <v>314076</v>
      </c>
      <c r="P101" s="35">
        <v>109483.5</v>
      </c>
      <c r="Q101" s="8"/>
      <c r="R101" s="5"/>
    </row>
    <row r="102" spans="1:18" ht="15" customHeight="1" x14ac:dyDescent="0.35">
      <c r="A102" s="21"/>
      <c r="B102" s="17" t="s">
        <v>23</v>
      </c>
      <c r="C102" s="18" t="s">
        <v>24</v>
      </c>
      <c r="D102" s="32">
        <v>3893</v>
      </c>
      <c r="E102" s="33">
        <v>4630</v>
      </c>
      <c r="F102" s="46">
        <v>737</v>
      </c>
      <c r="G102" s="32">
        <v>5270</v>
      </c>
      <c r="H102" s="33">
        <v>8518</v>
      </c>
      <c r="I102" s="46">
        <v>3248</v>
      </c>
      <c r="J102" s="33">
        <v>4655</v>
      </c>
      <c r="K102" s="33">
        <v>4162</v>
      </c>
      <c r="L102" s="49">
        <v>-493</v>
      </c>
      <c r="M102" s="5"/>
      <c r="N102" s="33">
        <v>182245.5</v>
      </c>
      <c r="O102" s="33">
        <v>433172</v>
      </c>
      <c r="P102" s="33">
        <v>269490.5</v>
      </c>
      <c r="Q102" s="8"/>
      <c r="R102" s="5"/>
    </row>
    <row r="103" spans="1:18" ht="22.5" customHeight="1" x14ac:dyDescent="0.35">
      <c r="A103" s="24"/>
      <c r="B103" s="19" t="s">
        <v>25</v>
      </c>
      <c r="C103" s="20" t="s">
        <v>26</v>
      </c>
      <c r="D103" s="34">
        <v>1460</v>
      </c>
      <c r="E103" s="35">
        <v>2391</v>
      </c>
      <c r="F103" s="47">
        <v>931</v>
      </c>
      <c r="G103" s="34">
        <v>3187</v>
      </c>
      <c r="H103" s="35">
        <v>10074</v>
      </c>
      <c r="I103" s="47">
        <v>6887</v>
      </c>
      <c r="J103" s="35">
        <v>2143</v>
      </c>
      <c r="K103" s="35">
        <v>5288</v>
      </c>
      <c r="L103" s="50">
        <v>3145</v>
      </c>
      <c r="M103" s="5"/>
      <c r="N103" s="35">
        <v>53459.5</v>
      </c>
      <c r="O103" s="35">
        <v>289358.5</v>
      </c>
      <c r="P103" s="35">
        <v>155591.5</v>
      </c>
      <c r="Q103" s="8"/>
      <c r="R103" s="5"/>
    </row>
    <row r="104" spans="1:18" ht="22.5" customHeight="1" x14ac:dyDescent="0.35">
      <c r="A104" s="21"/>
      <c r="B104" s="17" t="s">
        <v>27</v>
      </c>
      <c r="C104" s="18" t="s">
        <v>28</v>
      </c>
      <c r="D104" s="32">
        <v>2585</v>
      </c>
      <c r="E104" s="33">
        <v>3751</v>
      </c>
      <c r="F104" s="46">
        <v>1166</v>
      </c>
      <c r="G104" s="32">
        <v>4588</v>
      </c>
      <c r="H104" s="33">
        <v>5113</v>
      </c>
      <c r="I104" s="46">
        <v>525</v>
      </c>
      <c r="J104" s="33">
        <v>2916</v>
      </c>
      <c r="K104" s="33">
        <v>3301</v>
      </c>
      <c r="L104" s="49">
        <v>385</v>
      </c>
      <c r="M104" s="5"/>
      <c r="N104" s="33">
        <v>34846</v>
      </c>
      <c r="O104" s="33">
        <v>50537.5</v>
      </c>
      <c r="P104" s="33">
        <v>32646.5</v>
      </c>
      <c r="Q104" s="8"/>
      <c r="R104" s="5"/>
    </row>
    <row r="105" spans="1:18" ht="19.5" customHeight="1" x14ac:dyDescent="0.35">
      <c r="A105" s="27"/>
      <c r="B105" s="28" t="s">
        <v>34</v>
      </c>
      <c r="C105" s="29"/>
      <c r="D105" s="36">
        <v>35590</v>
      </c>
      <c r="E105" s="37">
        <v>37688</v>
      </c>
      <c r="F105" s="48">
        <v>2098</v>
      </c>
      <c r="G105" s="36">
        <v>103024</v>
      </c>
      <c r="H105" s="37">
        <v>127344</v>
      </c>
      <c r="I105" s="48">
        <v>24320</v>
      </c>
      <c r="J105" s="37">
        <v>49155</v>
      </c>
      <c r="K105" s="37">
        <v>55406</v>
      </c>
      <c r="L105" s="51">
        <v>6251</v>
      </c>
      <c r="M105" s="5"/>
      <c r="N105" s="37">
        <v>618046</v>
      </c>
      <c r="O105" s="37">
        <v>2215273</v>
      </c>
      <c r="P105" s="37">
        <v>1015062.5</v>
      </c>
      <c r="Q105" s="7"/>
      <c r="R105" s="5"/>
    </row>
    <row r="106" spans="1:18" x14ac:dyDescent="0.35">
      <c r="A106" s="14" t="s">
        <v>68</v>
      </c>
      <c r="B106" s="15"/>
      <c r="C106" s="15"/>
      <c r="D106" s="15"/>
      <c r="E106" s="15"/>
      <c r="F106" s="15"/>
      <c r="G106" s="15"/>
      <c r="H106" s="15"/>
      <c r="I106" s="15"/>
      <c r="J106" s="15"/>
      <c r="K106" s="15"/>
      <c r="L106" s="15"/>
      <c r="M106" s="5"/>
      <c r="N106" s="5"/>
      <c r="O106" s="5"/>
      <c r="P106" s="5"/>
      <c r="Q106" s="5"/>
      <c r="R106" s="5"/>
    </row>
    <row r="107" spans="1:18" x14ac:dyDescent="0.35">
      <c r="A107" s="5"/>
      <c r="B107" s="5"/>
      <c r="C107" s="5"/>
      <c r="D107" s="5"/>
      <c r="E107" s="5"/>
      <c r="F107" s="5"/>
      <c r="G107" s="5"/>
      <c r="H107" s="5"/>
      <c r="I107" s="5"/>
      <c r="J107" s="5"/>
      <c r="K107" s="5"/>
      <c r="L107" s="5"/>
      <c r="M107" s="5"/>
      <c r="N107" s="5"/>
      <c r="O107" s="5"/>
      <c r="P107" s="5"/>
      <c r="Q107" s="5"/>
      <c r="R107" s="5"/>
    </row>
    <row r="108" spans="1:18" x14ac:dyDescent="0.35">
      <c r="A108" s="5"/>
      <c r="B108" s="5"/>
      <c r="C108" s="5"/>
      <c r="D108" s="5"/>
      <c r="E108" s="5"/>
      <c r="F108" s="5"/>
      <c r="G108" s="5"/>
      <c r="H108" s="5"/>
      <c r="I108" s="5"/>
      <c r="J108" s="5"/>
      <c r="K108" s="5"/>
      <c r="L108" s="5"/>
      <c r="M108" s="5"/>
      <c r="N108" s="5"/>
      <c r="O108" s="5"/>
      <c r="P108" s="5"/>
      <c r="Q108" s="5"/>
      <c r="R108" s="5"/>
    </row>
    <row r="109" spans="1:18" x14ac:dyDescent="0.35">
      <c r="A109" s="5"/>
      <c r="B109" s="5"/>
      <c r="C109" s="5"/>
      <c r="D109" s="5"/>
      <c r="E109" s="5"/>
      <c r="F109" s="5"/>
      <c r="G109" s="5"/>
      <c r="H109" s="5"/>
      <c r="I109" s="5"/>
      <c r="J109" s="5"/>
      <c r="K109" s="5"/>
      <c r="L109" s="5"/>
      <c r="M109" s="5"/>
      <c r="N109" s="5"/>
      <c r="O109" s="5"/>
      <c r="P109" s="5"/>
      <c r="Q109" s="5"/>
      <c r="R109" s="5"/>
    </row>
    <row r="110" spans="1:18" ht="15.5" x14ac:dyDescent="0.35">
      <c r="A110" s="16" t="s">
        <v>36</v>
      </c>
      <c r="B110" s="5"/>
      <c r="C110" s="5"/>
      <c r="D110" s="5"/>
      <c r="E110" s="5"/>
      <c r="F110" s="5"/>
      <c r="G110" s="5"/>
      <c r="H110" s="5"/>
      <c r="I110" s="5"/>
      <c r="J110" s="5"/>
      <c r="K110" s="5"/>
      <c r="L110" s="5"/>
      <c r="M110" s="5"/>
      <c r="N110" s="5"/>
      <c r="O110" s="5"/>
      <c r="P110" s="5"/>
      <c r="Q110" s="5"/>
      <c r="R110" s="5"/>
    </row>
    <row r="111" spans="1:18" x14ac:dyDescent="0.35">
      <c r="A111" s="40" t="s">
        <v>30</v>
      </c>
      <c r="B111" s="39" t="s">
        <v>31</v>
      </c>
      <c r="C111" s="41"/>
      <c r="D111" s="81" t="s">
        <v>32</v>
      </c>
      <c r="E111" s="82"/>
      <c r="F111" s="83"/>
      <c r="G111" s="81" t="s">
        <v>1</v>
      </c>
      <c r="H111" s="82"/>
      <c r="I111" s="83"/>
      <c r="J111" s="81" t="s">
        <v>2</v>
      </c>
      <c r="K111" s="82"/>
      <c r="L111" s="82"/>
      <c r="M111" s="5"/>
      <c r="N111" s="5"/>
      <c r="O111" s="5"/>
      <c r="P111" s="5"/>
      <c r="Q111" s="5"/>
      <c r="R111" s="5"/>
    </row>
    <row r="112" spans="1:18" ht="22" x14ac:dyDescent="0.35">
      <c r="A112" s="4"/>
      <c r="B112" s="42"/>
      <c r="C112" s="12"/>
      <c r="D112" s="42" t="s">
        <v>3</v>
      </c>
      <c r="E112" s="4" t="s">
        <v>4</v>
      </c>
      <c r="F112" s="43" t="s">
        <v>5</v>
      </c>
      <c r="G112" s="42" t="s">
        <v>3</v>
      </c>
      <c r="H112" s="4" t="s">
        <v>4</v>
      </c>
      <c r="I112" s="43" t="s">
        <v>5</v>
      </c>
      <c r="J112" s="4" t="s">
        <v>3</v>
      </c>
      <c r="K112" s="4" t="s">
        <v>4</v>
      </c>
      <c r="L112" s="11" t="s">
        <v>5</v>
      </c>
      <c r="M112" s="5"/>
      <c r="N112" s="5"/>
      <c r="O112" s="5"/>
      <c r="P112" s="5"/>
      <c r="Q112" s="5"/>
      <c r="R112" s="5"/>
    </row>
    <row r="113" spans="1:18" x14ac:dyDescent="0.35">
      <c r="A113" s="10"/>
      <c r="B113" s="13"/>
      <c r="C113" s="3"/>
      <c r="D113" s="13" t="s">
        <v>62</v>
      </c>
      <c r="E113" s="10" t="s">
        <v>62</v>
      </c>
      <c r="F113" s="44" t="s">
        <v>62</v>
      </c>
      <c r="G113" s="13" t="s">
        <v>62</v>
      </c>
      <c r="H113" s="10" t="s">
        <v>62</v>
      </c>
      <c r="I113" s="44" t="s">
        <v>62</v>
      </c>
      <c r="J113" s="10" t="s">
        <v>62</v>
      </c>
      <c r="K113" s="10" t="s">
        <v>62</v>
      </c>
      <c r="L113" s="9" t="s">
        <v>62</v>
      </c>
      <c r="M113" s="5"/>
      <c r="N113" s="5"/>
      <c r="O113" s="5"/>
      <c r="P113" s="5"/>
      <c r="Q113" s="5"/>
      <c r="R113" s="5"/>
    </row>
    <row r="114" spans="1:18" x14ac:dyDescent="0.35">
      <c r="A114" s="21" t="s">
        <v>72</v>
      </c>
      <c r="B114" s="17" t="s">
        <v>7</v>
      </c>
      <c r="C114" s="18" t="s">
        <v>8</v>
      </c>
      <c r="D114" s="76">
        <f>D10/$N10</f>
        <v>0.11715481171548117</v>
      </c>
      <c r="E114" s="76">
        <f t="shared" ref="E114:F114" si="5">E10/$N10</f>
        <v>0.22594142259414227</v>
      </c>
      <c r="F114" s="76">
        <f t="shared" si="5"/>
        <v>0.10878661087866109</v>
      </c>
      <c r="G114" s="76">
        <f>G10/$O10</f>
        <v>0.12715090000792958</v>
      </c>
      <c r="H114" s="76">
        <f t="shared" ref="H114:I114" si="6">H10/$O10</f>
        <v>0.23649988105622077</v>
      </c>
      <c r="I114" s="76">
        <f t="shared" si="6"/>
        <v>0.10934898104829117</v>
      </c>
      <c r="J114" s="76">
        <f>J10/$P10</f>
        <v>0.14810281517747859</v>
      </c>
      <c r="K114" s="76">
        <f t="shared" ref="K114:L114" si="7">K10/$P10</f>
        <v>0.19787841697266423</v>
      </c>
      <c r="L114" s="76">
        <f>L10/$P10</f>
        <v>4.9775601795185635E-2</v>
      </c>
      <c r="M114" s="5"/>
      <c r="N114" s="5"/>
      <c r="O114" s="5"/>
      <c r="P114" s="5"/>
      <c r="Q114" s="5"/>
      <c r="R114" s="5"/>
    </row>
    <row r="115" spans="1:18" ht="21" x14ac:dyDescent="0.35">
      <c r="A115" s="24"/>
      <c r="B115" s="19" t="s">
        <v>9</v>
      </c>
      <c r="C115" s="20" t="s">
        <v>10</v>
      </c>
      <c r="D115" s="77">
        <f t="shared" ref="D115:F115" si="8">D11/$N11</f>
        <v>5.9235492996619059E-2</v>
      </c>
      <c r="E115" s="77">
        <f t="shared" si="8"/>
        <v>4.1847788587594012E-2</v>
      </c>
      <c r="F115" s="77">
        <f t="shared" si="8"/>
        <v>-1.7387704409025047E-2</v>
      </c>
      <c r="G115" s="77">
        <f t="shared" ref="G115:I115" si="9">G11/$O11</f>
        <v>3.0807609188655584E-2</v>
      </c>
      <c r="H115" s="77">
        <f t="shared" si="9"/>
        <v>5.2050372188575542E-2</v>
      </c>
      <c r="I115" s="77">
        <f t="shared" si="9"/>
        <v>2.1242762999919961E-2</v>
      </c>
      <c r="J115" s="77">
        <f t="shared" ref="J115:L115" si="10">J11/$P11</f>
        <v>3.3702926148252085E-2</v>
      </c>
      <c r="K115" s="77">
        <f t="shared" si="10"/>
        <v>4.5581941645830917E-2</v>
      </c>
      <c r="L115" s="77">
        <f t="shared" si="10"/>
        <v>1.1879015497578834E-2</v>
      </c>
      <c r="M115" s="5"/>
      <c r="N115" s="5"/>
      <c r="O115" s="5"/>
      <c r="P115" s="5"/>
      <c r="Q115" s="5"/>
      <c r="R115" s="5"/>
    </row>
    <row r="116" spans="1:18" x14ac:dyDescent="0.35">
      <c r="A116" s="21"/>
      <c r="B116" s="17" t="s">
        <v>11</v>
      </c>
      <c r="C116" s="18" t="s">
        <v>12</v>
      </c>
      <c r="D116" s="76">
        <f t="shared" ref="D116:F116" si="11">D12/$N12</f>
        <v>0.14739433729995896</v>
      </c>
      <c r="E116" s="76">
        <f t="shared" si="11"/>
        <v>0.10553959786622898</v>
      </c>
      <c r="F116" s="76">
        <f t="shared" si="11"/>
        <v>-4.1854739433729998E-2</v>
      </c>
      <c r="G116" s="76">
        <f t="shared" ref="G116:I116" si="12">G12/$O12</f>
        <v>8.4305085121393564E-2</v>
      </c>
      <c r="H116" s="76">
        <f t="shared" si="12"/>
        <v>8.6720767108310462E-2</v>
      </c>
      <c r="I116" s="76">
        <f t="shared" si="12"/>
        <v>2.4156819869169026E-3</v>
      </c>
      <c r="J116" s="76">
        <f t="shared" ref="J116:L116" si="13">J12/$P12</f>
        <v>9.1498169081356467E-2</v>
      </c>
      <c r="K116" s="76">
        <f t="shared" si="13"/>
        <v>0.11636682056997294</v>
      </c>
      <c r="L116" s="76">
        <f t="shared" si="13"/>
        <v>2.4868651488616462E-2</v>
      </c>
      <c r="M116" s="5"/>
      <c r="N116" s="5"/>
      <c r="O116" s="5"/>
      <c r="P116" s="5"/>
      <c r="Q116" s="5"/>
      <c r="R116" s="5"/>
    </row>
    <row r="117" spans="1:18" ht="21" x14ac:dyDescent="0.35">
      <c r="A117" s="24"/>
      <c r="B117" s="19" t="s">
        <v>13</v>
      </c>
      <c r="C117" s="20" t="s">
        <v>14</v>
      </c>
      <c r="D117" s="77">
        <f t="shared" ref="D117:F117" si="14">D13/$N13</f>
        <v>7.6137215125098232E-2</v>
      </c>
      <c r="E117" s="77">
        <f t="shared" si="14"/>
        <v>0.10844892812105927</v>
      </c>
      <c r="F117" s="77">
        <f t="shared" si="14"/>
        <v>3.2311712995961035E-2</v>
      </c>
      <c r="G117" s="77">
        <f t="shared" ref="G117:I117" si="15">G13/$O13</f>
        <v>6.4981356846375724E-2</v>
      </c>
      <c r="H117" s="77">
        <f t="shared" si="15"/>
        <v>0.10304694250476677</v>
      </c>
      <c r="I117" s="77">
        <f t="shared" si="15"/>
        <v>3.8065585658391042E-2</v>
      </c>
      <c r="J117" s="77">
        <f t="shared" ref="J117:L117" si="16">J13/$P13</f>
        <v>7.1374872263513051E-2</v>
      </c>
      <c r="K117" s="77">
        <f t="shared" si="16"/>
        <v>9.6197391699716847E-2</v>
      </c>
      <c r="L117" s="77">
        <f t="shared" si="16"/>
        <v>2.4822519436203783E-2</v>
      </c>
      <c r="M117" s="5"/>
      <c r="N117" s="5"/>
      <c r="O117" s="5"/>
      <c r="P117" s="5"/>
      <c r="Q117" s="5"/>
      <c r="R117" s="5"/>
    </row>
    <row r="118" spans="1:18" x14ac:dyDescent="0.35">
      <c r="A118" s="21"/>
      <c r="B118" s="17" t="s">
        <v>15</v>
      </c>
      <c r="C118" s="18" t="s">
        <v>16</v>
      </c>
      <c r="D118" s="76">
        <f t="shared" ref="D118:F118" si="17">D14/$N14</f>
        <v>4.8156636391930512E-2</v>
      </c>
      <c r="E118" s="76">
        <f t="shared" si="17"/>
        <v>8.3354553942789233E-2</v>
      </c>
      <c r="F118" s="76">
        <f t="shared" si="17"/>
        <v>3.5197917550858729E-2</v>
      </c>
      <c r="G118" s="76">
        <f t="shared" ref="G118:I118" si="18">G14/$O14</f>
        <v>3.4458759824141504E-2</v>
      </c>
      <c r="H118" s="76">
        <f t="shared" si="18"/>
        <v>7.4439974424697145E-2</v>
      </c>
      <c r="I118" s="76">
        <f t="shared" si="18"/>
        <v>3.9981214600555641E-2</v>
      </c>
      <c r="J118" s="76">
        <f t="shared" ref="J118:L118" si="19">J14/$P14</f>
        <v>5.4515300663385405E-2</v>
      </c>
      <c r="K118" s="76">
        <f t="shared" si="19"/>
        <v>0.12181682002995935</v>
      </c>
      <c r="L118" s="76">
        <f t="shared" si="19"/>
        <v>6.7301519366573942E-2</v>
      </c>
      <c r="M118" s="5"/>
      <c r="N118" s="5"/>
      <c r="O118" s="5"/>
      <c r="P118" s="5"/>
      <c r="Q118" s="5"/>
      <c r="R118" s="5"/>
    </row>
    <row r="119" spans="1:18" x14ac:dyDescent="0.35">
      <c r="A119" s="24"/>
      <c r="B119" s="19" t="s">
        <v>17</v>
      </c>
      <c r="C119" s="20" t="s">
        <v>18</v>
      </c>
      <c r="D119" s="77">
        <f t="shared" ref="D119:F119" si="20">D15/$N15</f>
        <v>3.1934358200509293E-2</v>
      </c>
      <c r="E119" s="77">
        <f t="shared" si="20"/>
        <v>2.8614543053852682E-2</v>
      </c>
      <c r="F119" s="77">
        <f t="shared" si="20"/>
        <v>-3.3198151466566068E-3</v>
      </c>
      <c r="G119" s="77">
        <f t="shared" ref="G119:I119" si="21">G15/$O15</f>
        <v>6.0531229910509292E-2</v>
      </c>
      <c r="H119" s="77">
        <f t="shared" si="21"/>
        <v>5.398014265451688E-2</v>
      </c>
      <c r="I119" s="77">
        <f t="shared" si="21"/>
        <v>-6.5510872559924084E-3</v>
      </c>
      <c r="J119" s="77">
        <f t="shared" ref="J119:L119" si="22">J15/$P15</f>
        <v>6.0144124168514411E-2</v>
      </c>
      <c r="K119" s="77">
        <f t="shared" si="22"/>
        <v>5.7261640798226161E-2</v>
      </c>
      <c r="L119" s="77">
        <f t="shared" si="22"/>
        <v>-2.8824833702882483E-3</v>
      </c>
      <c r="M119" s="5"/>
      <c r="N119" s="5"/>
      <c r="O119" s="5"/>
      <c r="P119" s="5"/>
      <c r="Q119" s="5"/>
      <c r="R119" s="5"/>
    </row>
    <row r="120" spans="1:18" x14ac:dyDescent="0.35">
      <c r="A120" s="21"/>
      <c r="B120" s="17" t="s">
        <v>19</v>
      </c>
      <c r="C120" s="18" t="s">
        <v>20</v>
      </c>
      <c r="D120" s="76">
        <f t="shared" ref="D120:F120" si="23">D16/$N16</f>
        <v>7.3196808948104292E-2</v>
      </c>
      <c r="E120" s="76">
        <f t="shared" si="23"/>
        <v>8.1256682292951729E-2</v>
      </c>
      <c r="F120" s="76">
        <f t="shared" si="23"/>
        <v>8.0598733448474374E-3</v>
      </c>
      <c r="G120" s="76">
        <f t="shared" ref="G120:I120" si="24">G16/$O16</f>
        <v>9.5450490633363069E-2</v>
      </c>
      <c r="H120" s="76">
        <f t="shared" si="24"/>
        <v>0.10615521855486174</v>
      </c>
      <c r="I120" s="76">
        <f t="shared" si="24"/>
        <v>1.0704727921498661E-2</v>
      </c>
      <c r="J120" s="76">
        <f t="shared" ref="J120:L120" si="25">J16/$P16</f>
        <v>8.4239349279213976E-2</v>
      </c>
      <c r="K120" s="76">
        <f t="shared" si="25"/>
        <v>0.10727228799226866</v>
      </c>
      <c r="L120" s="76">
        <f t="shared" si="25"/>
        <v>2.3032938713054684E-2</v>
      </c>
      <c r="M120" s="5"/>
      <c r="N120" s="5"/>
      <c r="O120" s="5"/>
      <c r="P120" s="5"/>
      <c r="Q120" s="5"/>
      <c r="R120" s="5"/>
    </row>
    <row r="121" spans="1:18" ht="21" x14ac:dyDescent="0.35">
      <c r="A121" s="24"/>
      <c r="B121" s="19" t="s">
        <v>21</v>
      </c>
      <c r="C121" s="20" t="s">
        <v>22</v>
      </c>
      <c r="D121" s="77">
        <f t="shared" ref="D121:F121" si="26">D17/$N17</f>
        <v>5.5993161435519002E-2</v>
      </c>
      <c r="E121" s="77">
        <f t="shared" si="26"/>
        <v>9.6358078054293181E-2</v>
      </c>
      <c r="F121" s="77">
        <f t="shared" si="26"/>
        <v>4.0364916618774178E-2</v>
      </c>
      <c r="G121" s="77">
        <f t="shared" ref="G121:I121" si="27">G17/$O17</f>
        <v>4.9958172912173193E-2</v>
      </c>
      <c r="H121" s="77">
        <f t="shared" si="27"/>
        <v>7.863744481848052E-2</v>
      </c>
      <c r="I121" s="77">
        <f t="shared" si="27"/>
        <v>2.8679271906307324E-2</v>
      </c>
      <c r="J121" s="77">
        <f t="shared" ref="J121:L121" si="28">J17/$P17</f>
        <v>6.8439330559574144E-2</v>
      </c>
      <c r="K121" s="77">
        <f t="shared" si="28"/>
        <v>7.6431644779388949E-2</v>
      </c>
      <c r="L121" s="77">
        <f t="shared" si="28"/>
        <v>7.9923142198148091E-3</v>
      </c>
      <c r="M121" s="5"/>
      <c r="N121" s="5"/>
      <c r="O121" s="5"/>
      <c r="P121" s="5"/>
      <c r="Q121" s="5"/>
      <c r="R121" s="5"/>
    </row>
    <row r="122" spans="1:18" x14ac:dyDescent="0.35">
      <c r="A122" s="21"/>
      <c r="B122" s="17" t="s">
        <v>23</v>
      </c>
      <c r="C122" s="18" t="s">
        <v>24</v>
      </c>
      <c r="D122" s="76">
        <f t="shared" ref="D122:F122" si="29">D18/$N18</f>
        <v>1.1754514909701806E-2</v>
      </c>
      <c r="E122" s="76">
        <f t="shared" si="29"/>
        <v>1.8925871482570349E-2</v>
      </c>
      <c r="F122" s="76">
        <f t="shared" si="29"/>
        <v>7.1713565728685428E-3</v>
      </c>
      <c r="G122" s="76">
        <f t="shared" ref="G122:I122" si="30">G18/$O18</f>
        <v>1.0150055734987281E-2</v>
      </c>
      <c r="H122" s="76">
        <f t="shared" si="30"/>
        <v>2.352873924600566E-2</v>
      </c>
      <c r="I122" s="76">
        <f t="shared" si="30"/>
        <v>1.3378683511018378E-2</v>
      </c>
      <c r="J122" s="76">
        <f t="shared" ref="J122:L122" si="31">J18/$P18</f>
        <v>1.3276887460305985E-2</v>
      </c>
      <c r="K122" s="76">
        <f t="shared" si="31"/>
        <v>1.5720681088457925E-2</v>
      </c>
      <c r="L122" s="76">
        <f t="shared" si="31"/>
        <v>2.4437936281519385E-3</v>
      </c>
      <c r="M122" s="5"/>
      <c r="N122" s="5"/>
      <c r="O122" s="5"/>
      <c r="P122" s="5"/>
      <c r="Q122" s="5"/>
      <c r="R122" s="5"/>
    </row>
    <row r="123" spans="1:18" ht="21" x14ac:dyDescent="0.35">
      <c r="A123" s="24"/>
      <c r="B123" s="19" t="s">
        <v>25</v>
      </c>
      <c r="C123" s="20" t="s">
        <v>26</v>
      </c>
      <c r="D123" s="77">
        <f t="shared" ref="D123:F123" si="32">D19/$N19</f>
        <v>4.3293540144001115E-2</v>
      </c>
      <c r="E123" s="77">
        <f t="shared" si="32"/>
        <v>3.8462434659686677E-2</v>
      </c>
      <c r="F123" s="77">
        <f t="shared" si="32"/>
        <v>-4.8311054843144415E-3</v>
      </c>
      <c r="G123" s="77">
        <f t="shared" ref="G123:I123" si="33">G19/$O19</f>
        <v>1.5580354058993086E-2</v>
      </c>
      <c r="H123" s="77">
        <f t="shared" si="33"/>
        <v>2.787005695840843E-2</v>
      </c>
      <c r="I123" s="77">
        <f t="shared" si="33"/>
        <v>1.2289702899415344E-2</v>
      </c>
      <c r="J123" s="77">
        <f t="shared" ref="J123:L123" si="34">J19/$P19</f>
        <v>1.326926813142839E-2</v>
      </c>
      <c r="K123" s="77">
        <f t="shared" si="34"/>
        <v>3.6542682909147847E-2</v>
      </c>
      <c r="L123" s="77">
        <f t="shared" si="34"/>
        <v>2.3273414777719461E-2</v>
      </c>
      <c r="M123" s="5"/>
      <c r="N123" s="5"/>
      <c r="O123" s="5"/>
      <c r="P123" s="5"/>
      <c r="Q123" s="5"/>
      <c r="R123" s="5"/>
    </row>
    <row r="124" spans="1:18" ht="21" x14ac:dyDescent="0.35">
      <c r="A124" s="21"/>
      <c r="B124" s="17" t="s">
        <v>27</v>
      </c>
      <c r="C124" s="18" t="s">
        <v>28</v>
      </c>
      <c r="D124" s="76">
        <f t="shared" ref="D124:F124" si="35">D20/$N20</f>
        <v>6.3493277257375899E-2</v>
      </c>
      <c r="E124" s="76">
        <f t="shared" si="35"/>
        <v>0.10047792009176065</v>
      </c>
      <c r="F124" s="76">
        <f t="shared" si="35"/>
        <v>3.6984642834384761E-2</v>
      </c>
      <c r="G124" s="76">
        <f t="shared" ref="G124:I124" si="36">G20/$O20</f>
        <v>8.7869560946861797E-2</v>
      </c>
      <c r="H124" s="76">
        <f t="shared" si="36"/>
        <v>0.12719772124545722</v>
      </c>
      <c r="I124" s="76">
        <f t="shared" si="36"/>
        <v>3.932816029859542E-2</v>
      </c>
      <c r="J124" s="76">
        <f t="shared" ref="J124:L124" si="37">J20/$P20</f>
        <v>7.2860819215097572E-2</v>
      </c>
      <c r="K124" s="76">
        <f t="shared" si="37"/>
        <v>9.9506755307741793E-2</v>
      </c>
      <c r="L124" s="76">
        <f t="shared" si="37"/>
        <v>2.6645936092644221E-2</v>
      </c>
      <c r="M124" s="5"/>
      <c r="N124" s="5"/>
      <c r="O124" s="5"/>
      <c r="P124" s="5"/>
      <c r="Q124" s="5"/>
      <c r="R124" s="5"/>
    </row>
    <row r="125" spans="1:18" x14ac:dyDescent="0.35">
      <c r="A125" s="27"/>
      <c r="B125" s="28"/>
      <c r="C125" s="29"/>
      <c r="D125" s="78">
        <f t="shared" ref="D125:F125" si="38">D21/$N21</f>
        <v>4.5136784853904023E-2</v>
      </c>
      <c r="E125" s="78">
        <f t="shared" si="38"/>
        <v>6.1218504946097381E-2</v>
      </c>
      <c r="F125" s="78">
        <f t="shared" si="38"/>
        <v>1.6081720092193358E-2</v>
      </c>
      <c r="G125" s="78">
        <f t="shared" ref="G125:I125" si="39">G21/$O21</f>
        <v>4.2167961751487043E-2</v>
      </c>
      <c r="H125" s="78">
        <f t="shared" si="39"/>
        <v>6.6177708160570045E-2</v>
      </c>
      <c r="I125" s="78">
        <f t="shared" si="39"/>
        <v>2.4009746409082999E-2</v>
      </c>
      <c r="J125" s="78">
        <f t="shared" ref="J125:L125" si="40">J21/$P21</f>
        <v>4.3258173859348326E-2</v>
      </c>
      <c r="K125" s="78">
        <f t="shared" si="40"/>
        <v>5.8799429600434466E-2</v>
      </c>
      <c r="L125" s="78">
        <f t="shared" si="40"/>
        <v>1.5541255741086146E-2</v>
      </c>
      <c r="M125" s="5"/>
      <c r="N125" s="5"/>
      <c r="O125" s="5"/>
      <c r="P125" s="5"/>
      <c r="Q125" s="5"/>
      <c r="R125" s="5"/>
    </row>
    <row r="126" spans="1:18" x14ac:dyDescent="0.35">
      <c r="A126" s="21" t="s">
        <v>71</v>
      </c>
      <c r="B126" s="17" t="s">
        <v>7</v>
      </c>
      <c r="C126" s="18" t="s">
        <v>8</v>
      </c>
      <c r="D126" s="76">
        <f>D22/$N22</f>
        <v>0.1214574898785425</v>
      </c>
      <c r="E126" s="76">
        <f t="shared" ref="E126:F126" si="41">E22/$N22</f>
        <v>0.42105263157894735</v>
      </c>
      <c r="F126" s="76">
        <f t="shared" si="41"/>
        <v>0.29959514170040485</v>
      </c>
      <c r="G126" s="76">
        <f>G22/$O22</f>
        <v>0.23544989467348781</v>
      </c>
      <c r="H126" s="76">
        <f t="shared" ref="H126:I126" si="42">H22/$O22</f>
        <v>0.14119771291002106</v>
      </c>
      <c r="I126" s="76">
        <f t="shared" si="42"/>
        <v>-9.4252181763466752E-2</v>
      </c>
      <c r="J126" s="76">
        <f>J22/$P22</f>
        <v>0.16363068595815553</v>
      </c>
      <c r="K126" s="76">
        <f t="shared" ref="K126:L126" si="43">K22/$P22</f>
        <v>0.16009159987509108</v>
      </c>
      <c r="L126" s="76">
        <f t="shared" si="43"/>
        <v>-3.5390860830644324E-3</v>
      </c>
      <c r="M126" s="5"/>
      <c r="N126" s="5"/>
      <c r="O126" s="5"/>
      <c r="P126" s="5"/>
      <c r="Q126" s="5"/>
      <c r="R126" s="5"/>
    </row>
    <row r="127" spans="1:18" ht="21" x14ac:dyDescent="0.35">
      <c r="A127" s="24"/>
      <c r="B127" s="19" t="s">
        <v>9</v>
      </c>
      <c r="C127" s="20" t="s">
        <v>10</v>
      </c>
      <c r="D127" s="77">
        <f t="shared" ref="D127:F127" si="44">D23/$N23</f>
        <v>3.6406480117820321E-2</v>
      </c>
      <c r="E127" s="77">
        <f t="shared" si="44"/>
        <v>5.3019145802650956E-2</v>
      </c>
      <c r="F127" s="77">
        <f t="shared" si="44"/>
        <v>1.6612665684830632E-2</v>
      </c>
      <c r="G127" s="77">
        <f t="shared" ref="G127:I127" si="45">G23/$O23</f>
        <v>3.7173100192951281E-2</v>
      </c>
      <c r="H127" s="77">
        <f t="shared" si="45"/>
        <v>4.0590627146174223E-2</v>
      </c>
      <c r="I127" s="77">
        <f t="shared" si="45"/>
        <v>3.4175269532229404E-3</v>
      </c>
      <c r="J127" s="77">
        <f t="shared" ref="J127:L127" si="46">J23/$P23</f>
        <v>4.064339571544634E-2</v>
      </c>
      <c r="K127" s="77">
        <f t="shared" si="46"/>
        <v>4.5874371071423482E-2</v>
      </c>
      <c r="L127" s="77">
        <f t="shared" si="46"/>
        <v>5.2309753559771372E-3</v>
      </c>
      <c r="M127" s="5"/>
      <c r="N127" s="5"/>
      <c r="O127" s="5"/>
      <c r="P127" s="5"/>
      <c r="Q127" s="5"/>
      <c r="R127" s="5"/>
    </row>
    <row r="128" spans="1:18" x14ac:dyDescent="0.35">
      <c r="A128" s="21"/>
      <c r="B128" s="17" t="s">
        <v>11</v>
      </c>
      <c r="C128" s="18" t="s">
        <v>12</v>
      </c>
      <c r="D128" s="76">
        <f t="shared" ref="D128:F128" si="47">D24/$N24</f>
        <v>0.14443962628611975</v>
      </c>
      <c r="E128" s="76">
        <f t="shared" si="47"/>
        <v>0.11944652501281192</v>
      </c>
      <c r="F128" s="76">
        <f t="shared" si="47"/>
        <v>-2.4993101273307842E-2</v>
      </c>
      <c r="G128" s="76">
        <f t="shared" ref="G128:I128" si="48">G24/$O24</f>
        <v>8.3957105795035375E-2</v>
      </c>
      <c r="H128" s="76">
        <f t="shared" si="48"/>
        <v>9.6605015242256967E-2</v>
      </c>
      <c r="I128" s="76">
        <f t="shared" si="48"/>
        <v>1.2647909447221592E-2</v>
      </c>
      <c r="J128" s="76">
        <f t="shared" ref="J128:L128" si="49">J24/$P24</f>
        <v>9.5538751437730954E-2</v>
      </c>
      <c r="K128" s="76">
        <f t="shared" si="49"/>
        <v>0.11970078881465711</v>
      </c>
      <c r="L128" s="76">
        <f t="shared" si="49"/>
        <v>2.4162037376926151E-2</v>
      </c>
      <c r="M128" s="5"/>
      <c r="N128" s="5"/>
      <c r="O128" s="5"/>
      <c r="P128" s="5"/>
      <c r="Q128" s="5"/>
      <c r="R128" s="5"/>
    </row>
    <row r="129" spans="1:18" ht="21" x14ac:dyDescent="0.35">
      <c r="A129" s="24"/>
      <c r="B129" s="19" t="s">
        <v>13</v>
      </c>
      <c r="C129" s="20" t="s">
        <v>14</v>
      </c>
      <c r="D129" s="77">
        <f t="shared" ref="D129:F129" si="50">D25/$N25</f>
        <v>0.10759445443013577</v>
      </c>
      <c r="E129" s="77">
        <f t="shared" si="50"/>
        <v>8.8508585951402305E-2</v>
      </c>
      <c r="F129" s="77">
        <f t="shared" si="50"/>
        <v>-1.9085868478733465E-2</v>
      </c>
      <c r="G129" s="77">
        <f t="shared" ref="G129:I129" si="51">G25/$O25</f>
        <v>7.2633403400081134E-2</v>
      </c>
      <c r="H129" s="77">
        <f t="shared" si="51"/>
        <v>9.3557546926282403E-2</v>
      </c>
      <c r="I129" s="77">
        <f t="shared" si="51"/>
        <v>2.0924143526201276E-2</v>
      </c>
      <c r="J129" s="77">
        <f t="shared" ref="J129:L129" si="52">J25/$P25</f>
        <v>6.9146829303319987E-2</v>
      </c>
      <c r="K129" s="77">
        <f t="shared" si="52"/>
        <v>9.5835485582056845E-2</v>
      </c>
      <c r="L129" s="77">
        <f t="shared" si="52"/>
        <v>2.6688656278736865E-2</v>
      </c>
      <c r="M129" s="5"/>
      <c r="N129" s="5"/>
      <c r="O129" s="5"/>
      <c r="P129" s="5"/>
      <c r="Q129" s="5"/>
      <c r="R129" s="5"/>
    </row>
    <row r="130" spans="1:18" x14ac:dyDescent="0.35">
      <c r="A130" s="21"/>
      <c r="B130" s="17" t="s">
        <v>15</v>
      </c>
      <c r="C130" s="18" t="s">
        <v>16</v>
      </c>
      <c r="D130" s="76">
        <f t="shared" ref="D130:F130" si="53">D26/$N26</f>
        <v>5.0272888000614961E-2</v>
      </c>
      <c r="E130" s="76">
        <f t="shared" si="53"/>
        <v>0.10066876777615497</v>
      </c>
      <c r="F130" s="76">
        <f t="shared" si="53"/>
        <v>5.0395879775540012E-2</v>
      </c>
      <c r="G130" s="76">
        <f t="shared" ref="G130:I130" si="54">G26/$O26</f>
        <v>5.3286609991042948E-2</v>
      </c>
      <c r="H130" s="76">
        <f t="shared" si="54"/>
        <v>8.7354840737306913E-2</v>
      </c>
      <c r="I130" s="76">
        <f t="shared" si="54"/>
        <v>3.4068230746263965E-2</v>
      </c>
      <c r="J130" s="76">
        <f t="shared" ref="J130:L130" si="55">J26/$P26</f>
        <v>6.125667151868025E-2</v>
      </c>
      <c r="K130" s="76">
        <f t="shared" si="55"/>
        <v>0.12348374575448812</v>
      </c>
      <c r="L130" s="76">
        <f t="shared" si="55"/>
        <v>6.222707423580786E-2</v>
      </c>
      <c r="M130" s="5"/>
      <c r="N130" s="5"/>
      <c r="O130" s="5"/>
      <c r="P130" s="5"/>
      <c r="Q130" s="5"/>
      <c r="R130" s="5"/>
    </row>
    <row r="131" spans="1:18" x14ac:dyDescent="0.35">
      <c r="A131" s="24"/>
      <c r="B131" s="19" t="s">
        <v>17</v>
      </c>
      <c r="C131" s="20" t="s">
        <v>18</v>
      </c>
      <c r="D131" s="77">
        <f t="shared" ref="D131:F131" si="56">D27/$N27</f>
        <v>2.8201759774688355E-2</v>
      </c>
      <c r="E131" s="77">
        <f t="shared" si="56"/>
        <v>2.7691406213082064E-2</v>
      </c>
      <c r="F131" s="77">
        <f t="shared" si="56"/>
        <v>-5.1035356160629062E-4</v>
      </c>
      <c r="G131" s="77">
        <f t="shared" ref="G131:I131" si="57">G27/$O27</f>
        <v>6.0140126494732729E-2</v>
      </c>
      <c r="H131" s="77">
        <f t="shared" si="57"/>
        <v>5.0457566129080755E-2</v>
      </c>
      <c r="I131" s="77">
        <f t="shared" si="57"/>
        <v>-9.6825603656519686E-3</v>
      </c>
      <c r="J131" s="77">
        <f t="shared" ref="J131:L131" si="58">J27/$P27</f>
        <v>5.4860653938994954E-2</v>
      </c>
      <c r="K131" s="77">
        <f t="shared" si="58"/>
        <v>4.8167654158437566E-2</v>
      </c>
      <c r="L131" s="77">
        <f t="shared" si="58"/>
        <v>-6.6929997805573842E-3</v>
      </c>
      <c r="M131" s="5"/>
      <c r="N131" s="5"/>
      <c r="O131" s="5"/>
      <c r="P131" s="5"/>
      <c r="Q131" s="5"/>
      <c r="R131" s="5"/>
    </row>
    <row r="132" spans="1:18" x14ac:dyDescent="0.35">
      <c r="A132" s="21"/>
      <c r="B132" s="17" t="s">
        <v>19</v>
      </c>
      <c r="C132" s="18" t="s">
        <v>20</v>
      </c>
      <c r="D132" s="76">
        <f t="shared" ref="D132:F132" si="59">D28/$N28</f>
        <v>6.2181362306727959E-2</v>
      </c>
      <c r="E132" s="76">
        <f t="shared" si="59"/>
        <v>8.7755954868366071E-2</v>
      </c>
      <c r="F132" s="76">
        <f t="shared" si="59"/>
        <v>2.5574592561638111E-2</v>
      </c>
      <c r="G132" s="76">
        <f t="shared" ref="G132:I132" si="60">G28/$O28</f>
        <v>8.5867620751341675E-2</v>
      </c>
      <c r="H132" s="76">
        <f t="shared" si="60"/>
        <v>0.10889408742718223</v>
      </c>
      <c r="I132" s="76">
        <f t="shared" si="60"/>
        <v>2.302646667584056E-2</v>
      </c>
      <c r="J132" s="76">
        <f t="shared" ref="J132:L132" si="61">J28/$P28</f>
        <v>8.2662110487348464E-2</v>
      </c>
      <c r="K132" s="76">
        <f t="shared" si="61"/>
        <v>9.0635424294199005E-2</v>
      </c>
      <c r="L132" s="76">
        <f t="shared" si="61"/>
        <v>7.9733138068505405E-3</v>
      </c>
      <c r="M132" s="5"/>
      <c r="N132" s="5"/>
      <c r="O132" s="5"/>
      <c r="P132" s="5"/>
      <c r="Q132" s="5"/>
      <c r="R132" s="5"/>
    </row>
    <row r="133" spans="1:18" ht="21" x14ac:dyDescent="0.35">
      <c r="A133" s="24"/>
      <c r="B133" s="19" t="s">
        <v>21</v>
      </c>
      <c r="C133" s="20" t="s">
        <v>22</v>
      </c>
      <c r="D133" s="77">
        <f t="shared" ref="D133:F133" si="62">D29/$N29</f>
        <v>6.5945865334426965E-2</v>
      </c>
      <c r="E133" s="77">
        <f t="shared" si="62"/>
        <v>9.3455621007630552E-2</v>
      </c>
      <c r="F133" s="77">
        <f t="shared" si="62"/>
        <v>2.750975567320359E-2</v>
      </c>
      <c r="G133" s="77">
        <f t="shared" ref="G133:I133" si="63">G29/$O29</f>
        <v>3.8519202861304433E-2</v>
      </c>
      <c r="H133" s="77">
        <f t="shared" si="63"/>
        <v>0.10023910956718632</v>
      </c>
      <c r="I133" s="77">
        <f t="shared" si="63"/>
        <v>6.1719906705881879E-2</v>
      </c>
      <c r="J133" s="77">
        <f t="shared" ref="J133:L133" si="64">J29/$P29</f>
        <v>4.2431079960218408E-2</v>
      </c>
      <c r="K133" s="77">
        <f t="shared" si="64"/>
        <v>0.12741116950811551</v>
      </c>
      <c r="L133" s="77">
        <f t="shared" si="64"/>
        <v>8.4980089547897111E-2</v>
      </c>
      <c r="M133" s="5"/>
      <c r="N133" s="5"/>
      <c r="O133" s="5"/>
      <c r="P133" s="5"/>
      <c r="Q133" s="5"/>
      <c r="R133" s="5"/>
    </row>
    <row r="134" spans="1:18" x14ac:dyDescent="0.35">
      <c r="A134" s="21"/>
      <c r="B134" s="17" t="s">
        <v>23</v>
      </c>
      <c r="C134" s="18" t="s">
        <v>24</v>
      </c>
      <c r="D134" s="76">
        <f t="shared" ref="D134:F134" si="65">D30/$N30</f>
        <v>6.8963512752965297E-3</v>
      </c>
      <c r="E134" s="76">
        <f t="shared" si="65"/>
        <v>3.5797611907171414E-2</v>
      </c>
      <c r="F134" s="76">
        <f t="shared" si="65"/>
        <v>2.8901260631874884E-2</v>
      </c>
      <c r="G134" s="76">
        <f t="shared" ref="G134:I134" si="66">G30/$O30</f>
        <v>8.4600294261893087E-3</v>
      </c>
      <c r="H134" s="76">
        <f t="shared" si="66"/>
        <v>2.5692184225779124E-2</v>
      </c>
      <c r="I134" s="76">
        <f t="shared" si="66"/>
        <v>1.7232154799589817E-2</v>
      </c>
      <c r="J134" s="76">
        <f t="shared" ref="J134:L134" si="67">J30/$P30</f>
        <v>8.0629679401036675E-3</v>
      </c>
      <c r="K134" s="76">
        <f t="shared" si="67"/>
        <v>3.4506262097534088E-2</v>
      </c>
      <c r="L134" s="76">
        <f t="shared" si="67"/>
        <v>2.6443294157430419E-2</v>
      </c>
      <c r="M134" s="5"/>
      <c r="N134" s="5"/>
      <c r="O134" s="5"/>
      <c r="P134" s="5"/>
      <c r="Q134" s="5"/>
      <c r="R134" s="5"/>
    </row>
    <row r="135" spans="1:18" ht="21" x14ac:dyDescent="0.35">
      <c r="A135" s="24"/>
      <c r="B135" s="19" t="s">
        <v>25</v>
      </c>
      <c r="C135" s="20" t="s">
        <v>26</v>
      </c>
      <c r="D135" s="77">
        <f t="shared" ref="D135:F135" si="68">D31/$N31</f>
        <v>1.935499211375219E-2</v>
      </c>
      <c r="E135" s="77">
        <f t="shared" si="68"/>
        <v>4.6984600020607281E-2</v>
      </c>
      <c r="F135" s="77">
        <f t="shared" si="68"/>
        <v>2.7629607906855091E-2</v>
      </c>
      <c r="G135" s="77">
        <f t="shared" ref="G135:I135" si="69">G31/$O31</f>
        <v>1.3526462014868238E-2</v>
      </c>
      <c r="H135" s="77">
        <f t="shared" si="69"/>
        <v>3.1450965410460566E-2</v>
      </c>
      <c r="I135" s="77">
        <f t="shared" si="69"/>
        <v>1.7924503395592331E-2</v>
      </c>
      <c r="J135" s="77">
        <f t="shared" ref="J135:L135" si="70">J31/$P31</f>
        <v>1.5359614174879429E-2</v>
      </c>
      <c r="K135" s="77">
        <f t="shared" si="70"/>
        <v>3.7516600265604251E-2</v>
      </c>
      <c r="L135" s="77">
        <f t="shared" si="70"/>
        <v>2.215698609072482E-2</v>
      </c>
      <c r="M135" s="5"/>
      <c r="N135" s="5"/>
      <c r="O135" s="5"/>
      <c r="P135" s="5"/>
      <c r="Q135" s="5"/>
      <c r="R135" s="5"/>
    </row>
    <row r="136" spans="1:18" ht="21" x14ac:dyDescent="0.35">
      <c r="A136" s="21"/>
      <c r="B136" s="17" t="s">
        <v>27</v>
      </c>
      <c r="C136" s="18" t="s">
        <v>28</v>
      </c>
      <c r="D136" s="76">
        <f t="shared" ref="D136:F136" si="71">D32/$N32</f>
        <v>6.3584577245635321E-2</v>
      </c>
      <c r="E136" s="76">
        <f t="shared" si="71"/>
        <v>0.10013713803470647</v>
      </c>
      <c r="F136" s="76">
        <f t="shared" si="71"/>
        <v>3.6552560789071153E-2</v>
      </c>
      <c r="G136" s="76">
        <f t="shared" ref="G136:I136" si="72">G32/$O32</f>
        <v>9.4573831473394793E-2</v>
      </c>
      <c r="H136" s="76">
        <f t="shared" si="72"/>
        <v>0.10431829209121786</v>
      </c>
      <c r="I136" s="76">
        <f t="shared" si="72"/>
        <v>9.7444606178230635E-3</v>
      </c>
      <c r="J136" s="76">
        <f t="shared" ref="J136:L136" si="73">J32/$P32</f>
        <v>8.7629026725293921E-2</v>
      </c>
      <c r="K136" s="76">
        <f t="shared" si="73"/>
        <v>8.8564567935884242E-2</v>
      </c>
      <c r="L136" s="76">
        <f t="shared" si="73"/>
        <v>9.3554121059032656E-4</v>
      </c>
      <c r="M136" s="5"/>
      <c r="N136" s="5"/>
      <c r="O136" s="5"/>
      <c r="P136" s="5"/>
      <c r="Q136" s="5"/>
      <c r="R136" s="5"/>
    </row>
    <row r="137" spans="1:18" x14ac:dyDescent="0.35">
      <c r="A137" s="27"/>
      <c r="B137" s="28" t="s">
        <v>34</v>
      </c>
      <c r="C137" s="29"/>
      <c r="D137" s="78">
        <f t="shared" ref="D137:F137" si="74">D33/$N33</f>
        <v>6.4851600286689348E-2</v>
      </c>
      <c r="E137" s="78">
        <f t="shared" si="74"/>
        <v>4.7219888520243086E-2</v>
      </c>
      <c r="F137" s="78">
        <f t="shared" si="74"/>
        <v>-1.7631711766446269E-2</v>
      </c>
      <c r="G137" s="78">
        <f t="shared" ref="G137:I137" si="75">G33/$O33</f>
        <v>6.5234436846430488E-2</v>
      </c>
      <c r="H137" s="78">
        <f t="shared" si="75"/>
        <v>4.3878740053261492E-2</v>
      </c>
      <c r="I137" s="78">
        <f t="shared" si="75"/>
        <v>-2.1355696793168993E-2</v>
      </c>
      <c r="J137" s="78">
        <f t="shared" ref="J137:L137" si="76">J33/$P33</f>
        <v>6.8632516769900551E-2</v>
      </c>
      <c r="K137" s="78">
        <f t="shared" si="76"/>
        <v>3.9817323810522158E-2</v>
      </c>
      <c r="L137" s="78">
        <f t="shared" si="76"/>
        <v>-2.8815192959378389E-2</v>
      </c>
      <c r="M137" s="5"/>
      <c r="N137" s="5"/>
      <c r="O137" s="5"/>
      <c r="P137" s="5"/>
      <c r="Q137" s="5"/>
      <c r="R137" s="5"/>
    </row>
    <row r="138" spans="1:18" x14ac:dyDescent="0.35">
      <c r="A138" s="21" t="s">
        <v>70</v>
      </c>
      <c r="B138" s="17" t="s">
        <v>7</v>
      </c>
      <c r="C138" s="18" t="s">
        <v>8</v>
      </c>
      <c r="D138" s="22">
        <v>0.1256544502617801</v>
      </c>
      <c r="E138" s="23">
        <v>0.26178010471204188</v>
      </c>
      <c r="F138" s="52">
        <v>0.13612565445026178</v>
      </c>
      <c r="G138" s="22">
        <v>0.11183683282577336</v>
      </c>
      <c r="H138" s="23">
        <v>0.21089116845648342</v>
      </c>
      <c r="I138" s="52">
        <v>9.9054335630710061E-2</v>
      </c>
      <c r="J138" s="23">
        <v>0.13068181818181818</v>
      </c>
      <c r="K138" s="23">
        <v>0.22683566433566432</v>
      </c>
      <c r="L138" s="52">
        <v>9.6153846153846145E-2</v>
      </c>
      <c r="M138" s="5"/>
      <c r="N138" s="5"/>
      <c r="O138" s="5"/>
      <c r="P138" s="5"/>
      <c r="Q138" s="5"/>
      <c r="R138" s="5"/>
    </row>
    <row r="139" spans="1:18" ht="21" x14ac:dyDescent="0.35">
      <c r="A139" s="24"/>
      <c r="B139" s="19" t="s">
        <v>9</v>
      </c>
      <c r="C139" s="20" t="s">
        <v>10</v>
      </c>
      <c r="D139" s="25">
        <v>4.1012216404886559E-2</v>
      </c>
      <c r="E139" s="26">
        <v>4.9817547199746154E-2</v>
      </c>
      <c r="F139" s="53">
        <v>8.8053307948595949E-3</v>
      </c>
      <c r="G139" s="25">
        <v>3.7958974907474824E-2</v>
      </c>
      <c r="H139" s="26">
        <v>3.5416675236986481E-2</v>
      </c>
      <c r="I139" s="53">
        <v>-2.5422996704883433E-3</v>
      </c>
      <c r="J139" s="26">
        <v>4.4395061377787558E-2</v>
      </c>
      <c r="K139" s="26">
        <v>3.8729419449197368E-2</v>
      </c>
      <c r="L139" s="53">
        <v>-5.6656419285901899E-3</v>
      </c>
      <c r="M139" s="5"/>
      <c r="N139" s="5"/>
      <c r="O139" s="5"/>
      <c r="P139" s="5"/>
      <c r="Q139" s="5"/>
      <c r="R139" s="5"/>
    </row>
    <row r="140" spans="1:18" x14ac:dyDescent="0.35">
      <c r="A140" s="21"/>
      <c r="B140" s="17" t="s">
        <v>11</v>
      </c>
      <c r="C140" s="18" t="s">
        <v>12</v>
      </c>
      <c r="D140" s="22">
        <v>0.12102524571208326</v>
      </c>
      <c r="E140" s="23">
        <v>0.10506841395259202</v>
      </c>
      <c r="F140" s="52">
        <v>-1.5956831759491238E-2</v>
      </c>
      <c r="G140" s="22">
        <v>8.1298976137489029E-2</v>
      </c>
      <c r="H140" s="23">
        <v>8.8656928864337278E-2</v>
      </c>
      <c r="I140" s="52">
        <v>7.3579527268482492E-3</v>
      </c>
      <c r="J140" s="23">
        <v>0.10324588779708441</v>
      </c>
      <c r="K140" s="23">
        <v>0.10167302709459515</v>
      </c>
      <c r="L140" s="52">
        <v>-1.5728607024892566E-3</v>
      </c>
      <c r="M140" s="5"/>
      <c r="N140" s="5"/>
      <c r="O140" s="5"/>
      <c r="P140" s="5"/>
      <c r="Q140" s="5"/>
      <c r="R140" s="5"/>
    </row>
    <row r="141" spans="1:18" ht="21" x14ac:dyDescent="0.35">
      <c r="A141" s="24"/>
      <c r="B141" s="19" t="s">
        <v>13</v>
      </c>
      <c r="C141" s="20" t="s">
        <v>14</v>
      </c>
      <c r="D141" s="25">
        <v>0.10121113331230062</v>
      </c>
      <c r="E141" s="26">
        <v>7.6497703929610542E-2</v>
      </c>
      <c r="F141" s="53">
        <v>-2.4713429382690083E-2</v>
      </c>
      <c r="G141" s="25">
        <v>9.3352663458754023E-2</v>
      </c>
      <c r="H141" s="26">
        <v>7.3115243382870634E-2</v>
      </c>
      <c r="I141" s="53">
        <v>-2.0237420075883389E-2</v>
      </c>
      <c r="J141" s="26">
        <v>9.119554541084901E-2</v>
      </c>
      <c r="K141" s="26">
        <v>7.334839559092271E-2</v>
      </c>
      <c r="L141" s="53">
        <v>-1.78471498199263E-2</v>
      </c>
      <c r="M141" s="5"/>
      <c r="N141" s="5"/>
      <c r="O141" s="5"/>
      <c r="P141" s="5"/>
      <c r="Q141" s="5"/>
      <c r="R141" s="5"/>
    </row>
    <row r="142" spans="1:18" x14ac:dyDescent="0.35">
      <c r="A142" s="21"/>
      <c r="B142" s="17" t="s">
        <v>15</v>
      </c>
      <c r="C142" s="18" t="s">
        <v>16</v>
      </c>
      <c r="D142" s="22">
        <v>8.0212718812319964E-2</v>
      </c>
      <c r="E142" s="23">
        <v>6.8437213130321931E-2</v>
      </c>
      <c r="F142" s="52">
        <v>-1.1775505681998033E-2</v>
      </c>
      <c r="G142" s="22">
        <v>6.1724913174159339E-2</v>
      </c>
      <c r="H142" s="23">
        <v>8.3691246504806652E-2</v>
      </c>
      <c r="I142" s="52">
        <v>2.1966333330647313E-2</v>
      </c>
      <c r="J142" s="23">
        <v>0.1057381508624828</v>
      </c>
      <c r="K142" s="23">
        <v>9.607322302941082E-2</v>
      </c>
      <c r="L142" s="52">
        <v>-9.6649278330719762E-3</v>
      </c>
      <c r="M142" s="5"/>
      <c r="N142" s="5"/>
      <c r="O142" s="5"/>
      <c r="P142" s="5"/>
      <c r="Q142" s="5"/>
      <c r="R142" s="5"/>
    </row>
    <row r="143" spans="1:18" x14ac:dyDescent="0.35">
      <c r="A143" s="24"/>
      <c r="B143" s="19" t="s">
        <v>17</v>
      </c>
      <c r="C143" s="20" t="s">
        <v>18</v>
      </c>
      <c r="D143" s="25">
        <v>3.4636337212028016E-2</v>
      </c>
      <c r="E143" s="26">
        <v>2.7904098414454622E-2</v>
      </c>
      <c r="F143" s="53">
        <v>-6.7322387975733942E-3</v>
      </c>
      <c r="G143" s="25">
        <v>6.0269250200600318E-2</v>
      </c>
      <c r="H143" s="26">
        <v>5.3116982178767078E-2</v>
      </c>
      <c r="I143" s="53">
        <v>-7.1522680218332399E-3</v>
      </c>
      <c r="J143" s="26">
        <v>9.5968460562201277E-2</v>
      </c>
      <c r="K143" s="26">
        <v>5.2385710042394618E-2</v>
      </c>
      <c r="L143" s="53">
        <v>-4.3582750519806659E-2</v>
      </c>
      <c r="M143" s="5"/>
      <c r="N143" s="5"/>
      <c r="O143" s="5"/>
      <c r="P143" s="5"/>
      <c r="Q143" s="5"/>
      <c r="R143" s="5"/>
    </row>
    <row r="144" spans="1:18" x14ac:dyDescent="0.35">
      <c r="A144" s="21"/>
      <c r="B144" s="17" t="s">
        <v>19</v>
      </c>
      <c r="C144" s="18" t="s">
        <v>20</v>
      </c>
      <c r="D144" s="22">
        <v>6.8338291542711427E-2</v>
      </c>
      <c r="E144" s="23">
        <v>8.2107947301317472E-2</v>
      </c>
      <c r="F144" s="52">
        <v>1.3769655758606045E-2</v>
      </c>
      <c r="G144" s="22">
        <v>8.426050928727713E-2</v>
      </c>
      <c r="H144" s="23">
        <v>0.10334714398771007</v>
      </c>
      <c r="I144" s="52">
        <v>1.9086634700432939E-2</v>
      </c>
      <c r="J144" s="23">
        <v>8.0774913807256613E-2</v>
      </c>
      <c r="K144" s="23">
        <v>9.2595632901001479E-2</v>
      </c>
      <c r="L144" s="52">
        <v>1.1820719093744866E-2</v>
      </c>
      <c r="M144" s="5"/>
      <c r="N144" s="5"/>
      <c r="O144" s="5"/>
      <c r="P144" s="5"/>
      <c r="Q144" s="5"/>
      <c r="R144" s="5"/>
    </row>
    <row r="145" spans="1:18" ht="21" x14ac:dyDescent="0.35">
      <c r="A145" s="24"/>
      <c r="B145" s="19" t="s">
        <v>21</v>
      </c>
      <c r="C145" s="20" t="s">
        <v>22</v>
      </c>
      <c r="D145" s="25">
        <v>9.7983394998660892E-2</v>
      </c>
      <c r="E145" s="26">
        <v>6.7253231230099297E-2</v>
      </c>
      <c r="F145" s="53">
        <v>-3.0730163768561594E-2</v>
      </c>
      <c r="G145" s="25">
        <v>8.7640004177031147E-2</v>
      </c>
      <c r="H145" s="26">
        <v>5.8598927359821779E-2</v>
      </c>
      <c r="I145" s="53">
        <v>-2.9041076817209369E-2</v>
      </c>
      <c r="J145" s="26">
        <v>9.6033941779523624E-2</v>
      </c>
      <c r="K145" s="26">
        <v>5.9091605701057454E-2</v>
      </c>
      <c r="L145" s="53">
        <v>-3.694233607846617E-2</v>
      </c>
      <c r="M145" s="5"/>
      <c r="N145" s="5"/>
      <c r="O145" s="5"/>
      <c r="P145" s="5"/>
      <c r="Q145" s="5"/>
      <c r="R145" s="5"/>
    </row>
    <row r="146" spans="1:18" x14ac:dyDescent="0.35">
      <c r="A146" s="21"/>
      <c r="B146" s="17" t="s">
        <v>23</v>
      </c>
      <c r="C146" s="18" t="s">
        <v>24</v>
      </c>
      <c r="D146" s="22">
        <v>1.422286811880742E-2</v>
      </c>
      <c r="E146" s="23">
        <v>2.7764165131723473E-2</v>
      </c>
      <c r="F146" s="52">
        <v>1.3541297012916053E-2</v>
      </c>
      <c r="G146" s="22">
        <v>1.7459143681135842E-2</v>
      </c>
      <c r="H146" s="23">
        <v>1.6009761147674332E-2</v>
      </c>
      <c r="I146" s="52">
        <v>-1.4493825334615101E-3</v>
      </c>
      <c r="J146" s="23">
        <v>1.7490376555634454E-2</v>
      </c>
      <c r="K146" s="23">
        <v>1.8796637889765069E-2</v>
      </c>
      <c r="L146" s="52">
        <v>1.3062613341306151E-3</v>
      </c>
      <c r="M146" s="5"/>
      <c r="N146" s="5"/>
      <c r="O146" s="5"/>
      <c r="P146" s="5"/>
      <c r="Q146" s="5"/>
      <c r="R146" s="5"/>
    </row>
    <row r="147" spans="1:18" ht="21" x14ac:dyDescent="0.35">
      <c r="A147" s="24"/>
      <c r="B147" s="19" t="s">
        <v>25</v>
      </c>
      <c r="C147" s="20" t="s">
        <v>26</v>
      </c>
      <c r="D147" s="25">
        <v>2.3915710471241972E-2</v>
      </c>
      <c r="E147" s="26">
        <v>3.4249837627192033E-2</v>
      </c>
      <c r="F147" s="53">
        <v>1.033412715595006E-2</v>
      </c>
      <c r="G147" s="25">
        <v>1.5062084213435458E-2</v>
      </c>
      <c r="H147" s="26">
        <v>2.5214397107718861E-2</v>
      </c>
      <c r="I147" s="53">
        <v>1.0152312894283403E-2</v>
      </c>
      <c r="J147" s="26">
        <v>1.9342048864123447E-2</v>
      </c>
      <c r="K147" s="26">
        <v>2.571200647711578E-2</v>
      </c>
      <c r="L147" s="53">
        <v>6.369957612992333E-3</v>
      </c>
      <c r="M147" s="5"/>
      <c r="N147" s="5"/>
      <c r="O147" s="5"/>
      <c r="P147" s="5"/>
      <c r="Q147" s="5"/>
      <c r="R147" s="5"/>
    </row>
    <row r="148" spans="1:18" ht="21" x14ac:dyDescent="0.35">
      <c r="A148" s="21"/>
      <c r="B148" s="17" t="s">
        <v>27</v>
      </c>
      <c r="C148" s="18" t="s">
        <v>28</v>
      </c>
      <c r="D148" s="22">
        <v>7.6694099106986519E-2</v>
      </c>
      <c r="E148" s="23">
        <v>8.9813181040636833E-2</v>
      </c>
      <c r="F148" s="52">
        <v>1.3119081933650314E-2</v>
      </c>
      <c r="G148" s="22">
        <v>0.11787238265356753</v>
      </c>
      <c r="H148" s="23">
        <v>8.9411531209685424E-2</v>
      </c>
      <c r="I148" s="52">
        <v>-2.8460851443882107E-2</v>
      </c>
      <c r="J148" s="23">
        <v>0.10264399945012143</v>
      </c>
      <c r="K148" s="23">
        <v>7.6891353159510609E-2</v>
      </c>
      <c r="L148" s="52">
        <v>-2.5752646290610817E-2</v>
      </c>
      <c r="M148" s="5"/>
      <c r="N148" s="5"/>
      <c r="O148" s="5"/>
      <c r="P148" s="5"/>
      <c r="Q148" s="5"/>
      <c r="R148" s="5"/>
    </row>
    <row r="149" spans="1:18" x14ac:dyDescent="0.35">
      <c r="A149" s="27"/>
      <c r="B149" s="28" t="s">
        <v>34</v>
      </c>
      <c r="C149" s="29"/>
      <c r="D149" s="30">
        <v>5.7099631730864936E-2</v>
      </c>
      <c r="E149" s="31">
        <v>5.2428784711854283E-2</v>
      </c>
      <c r="F149" s="54">
        <v>-4.670847019010653E-3</v>
      </c>
      <c r="G149" s="30">
        <v>5.7694863453084978E-2</v>
      </c>
      <c r="H149" s="31">
        <v>5.0743583588127805E-2</v>
      </c>
      <c r="I149" s="54">
        <v>-6.951279864957173E-3</v>
      </c>
      <c r="J149" s="31">
        <v>5.6300408799785574E-2</v>
      </c>
      <c r="K149" s="31">
        <v>4.7708303265337489E-2</v>
      </c>
      <c r="L149" s="54">
        <v>-8.5921055344480857E-3</v>
      </c>
      <c r="M149" s="5"/>
      <c r="N149" s="5"/>
      <c r="O149" s="5"/>
      <c r="P149" s="5"/>
      <c r="Q149" s="5"/>
      <c r="R149" s="5"/>
    </row>
    <row r="150" spans="1:18" x14ac:dyDescent="0.35">
      <c r="A150" s="21" t="s">
        <v>69</v>
      </c>
      <c r="B150" s="17" t="s">
        <v>7</v>
      </c>
      <c r="C150" s="18" t="s">
        <v>8</v>
      </c>
      <c r="D150" s="22">
        <v>0.23529411764705882</v>
      </c>
      <c r="E150" s="23">
        <v>0.11764705882352941</v>
      </c>
      <c r="F150" s="52">
        <v>-0.11764705882352941</v>
      </c>
      <c r="G150" s="22">
        <v>0.16137527124107273</v>
      </c>
      <c r="H150" s="23">
        <v>0.16352413255524892</v>
      </c>
      <c r="I150" s="52">
        <v>2.148861314176187E-3</v>
      </c>
      <c r="J150" s="23">
        <v>0.1736616949936409</v>
      </c>
      <c r="K150" s="23">
        <v>0.19192970285582148</v>
      </c>
      <c r="L150" s="52">
        <v>1.826800786218058E-2</v>
      </c>
      <c r="M150" s="5"/>
      <c r="N150" s="5"/>
      <c r="O150" s="5"/>
      <c r="P150" s="5"/>
      <c r="Q150" s="5"/>
      <c r="R150" s="5"/>
    </row>
    <row r="151" spans="1:18" ht="21" x14ac:dyDescent="0.35">
      <c r="A151" s="24"/>
      <c r="B151" s="19" t="s">
        <v>9</v>
      </c>
      <c r="C151" s="20" t="s">
        <v>10</v>
      </c>
      <c r="D151" s="25">
        <v>6.0241935483870968E-2</v>
      </c>
      <c r="E151" s="26">
        <v>5.4919354838709675E-2</v>
      </c>
      <c r="F151" s="53">
        <v>-5.3225806451612928E-3</v>
      </c>
      <c r="G151" s="25">
        <v>3.3363301464783793E-2</v>
      </c>
      <c r="H151" s="26">
        <v>4.114770634154899E-2</v>
      </c>
      <c r="I151" s="53">
        <v>7.7844048767651969E-3</v>
      </c>
      <c r="J151" s="26">
        <v>3.7451738830731426E-2</v>
      </c>
      <c r="K151" s="26">
        <v>4.5987849435866666E-2</v>
      </c>
      <c r="L151" s="53">
        <v>8.5361106051352401E-3</v>
      </c>
      <c r="M151" s="5"/>
      <c r="N151" s="5"/>
      <c r="O151" s="5"/>
      <c r="P151" s="5"/>
      <c r="Q151" s="5"/>
      <c r="R151" s="5"/>
    </row>
    <row r="152" spans="1:18" x14ac:dyDescent="0.35">
      <c r="A152" s="21"/>
      <c r="B152" s="17" t="s">
        <v>11</v>
      </c>
      <c r="C152" s="18" t="s">
        <v>12</v>
      </c>
      <c r="D152" s="22">
        <v>0.13646523962871757</v>
      </c>
      <c r="E152" s="23">
        <v>0.11850729304792575</v>
      </c>
      <c r="F152" s="52">
        <v>-1.795794658079182E-2</v>
      </c>
      <c r="G152" s="22">
        <v>8.0374329516491039E-2</v>
      </c>
      <c r="H152" s="23">
        <v>9.0858599307642562E-2</v>
      </c>
      <c r="I152" s="52">
        <v>1.0484269791151524E-2</v>
      </c>
      <c r="J152" s="23">
        <v>0.10092699884125145</v>
      </c>
      <c r="K152" s="23">
        <v>0.11592451580864095</v>
      </c>
      <c r="L152" s="52">
        <v>1.4997516967389504E-2</v>
      </c>
      <c r="M152" s="5"/>
      <c r="N152" s="5"/>
      <c r="O152" s="5"/>
      <c r="P152" s="5"/>
      <c r="Q152" s="5"/>
      <c r="R152" s="5"/>
    </row>
    <row r="153" spans="1:18" ht="21" x14ac:dyDescent="0.35">
      <c r="A153" s="24"/>
      <c r="B153" s="19" t="s">
        <v>13</v>
      </c>
      <c r="C153" s="20" t="s">
        <v>14</v>
      </c>
      <c r="D153" s="25">
        <v>7.7088093812942099E-2</v>
      </c>
      <c r="E153" s="26">
        <v>9.6862561767905586E-2</v>
      </c>
      <c r="F153" s="53">
        <v>1.9774467954963487E-2</v>
      </c>
      <c r="G153" s="25">
        <v>6.8852058114071649E-2</v>
      </c>
      <c r="H153" s="26">
        <v>8.9868572677789998E-2</v>
      </c>
      <c r="I153" s="53">
        <v>2.101651456371835E-2</v>
      </c>
      <c r="J153" s="26">
        <v>7.8338098031156045E-2</v>
      </c>
      <c r="K153" s="26">
        <v>8.4665370422541714E-2</v>
      </c>
      <c r="L153" s="53">
        <v>6.3272723913856688E-3</v>
      </c>
      <c r="M153" s="5"/>
      <c r="N153" s="5"/>
      <c r="O153" s="5"/>
      <c r="P153" s="5"/>
      <c r="Q153" s="5"/>
      <c r="R153" s="5"/>
    </row>
    <row r="154" spans="1:18" x14ac:dyDescent="0.35">
      <c r="A154" s="21"/>
      <c r="B154" s="17" t="s">
        <v>15</v>
      </c>
      <c r="C154" s="18" t="s">
        <v>16</v>
      </c>
      <c r="D154" s="22">
        <v>6.332503405834547E-2</v>
      </c>
      <c r="E154" s="23">
        <v>6.6425517921736274E-2</v>
      </c>
      <c r="F154" s="52">
        <v>3.1004838633908044E-3</v>
      </c>
      <c r="G154" s="22">
        <v>5.4430743728962637E-2</v>
      </c>
      <c r="H154" s="23">
        <v>0.10361800375501092</v>
      </c>
      <c r="I154" s="52">
        <v>4.9187260026048278E-2</v>
      </c>
      <c r="J154" s="23">
        <v>6.7673906200818382E-2</v>
      </c>
      <c r="K154" s="23">
        <v>0.10607491344035254</v>
      </c>
      <c r="L154" s="52">
        <v>3.8401007239534157E-2</v>
      </c>
      <c r="M154" s="5"/>
      <c r="N154" s="5"/>
      <c r="O154" s="5"/>
      <c r="P154" s="5"/>
      <c r="Q154" s="5"/>
      <c r="R154" s="5"/>
    </row>
    <row r="155" spans="1:18" x14ac:dyDescent="0.35">
      <c r="A155" s="24"/>
      <c r="B155" s="19" t="s">
        <v>17</v>
      </c>
      <c r="C155" s="20" t="s">
        <v>18</v>
      </c>
      <c r="D155" s="25">
        <v>3.3527901003969178E-2</v>
      </c>
      <c r="E155" s="26">
        <v>2.8690170441279476E-2</v>
      </c>
      <c r="F155" s="53">
        <v>-4.8377305626897023E-3</v>
      </c>
      <c r="G155" s="25">
        <v>6.153150318571541E-2</v>
      </c>
      <c r="H155" s="26">
        <v>5.8345787776291985E-2</v>
      </c>
      <c r="I155" s="53">
        <v>-3.1857154094234244E-3</v>
      </c>
      <c r="J155" s="26">
        <v>6.3824770089344202E-2</v>
      </c>
      <c r="K155" s="26">
        <v>4.9519218172767047E-2</v>
      </c>
      <c r="L155" s="53">
        <v>-1.4305551916577154E-2</v>
      </c>
      <c r="M155" s="5"/>
      <c r="N155" s="5"/>
      <c r="O155" s="5"/>
      <c r="P155" s="5"/>
      <c r="Q155" s="5"/>
      <c r="R155" s="5"/>
    </row>
    <row r="156" spans="1:18" x14ac:dyDescent="0.35">
      <c r="A156" s="21"/>
      <c r="B156" s="17" t="s">
        <v>19</v>
      </c>
      <c r="C156" s="18" t="s">
        <v>20</v>
      </c>
      <c r="D156" s="22">
        <v>7.9111490815890639E-2</v>
      </c>
      <c r="E156" s="23">
        <v>8.3041435284066642E-2</v>
      </c>
      <c r="F156" s="52">
        <v>3.9299444681760026E-3</v>
      </c>
      <c r="G156" s="22">
        <v>8.4677227534370389E-2</v>
      </c>
      <c r="H156" s="23">
        <v>0.1180724037866895</v>
      </c>
      <c r="I156" s="52">
        <v>3.3395176252319109E-2</v>
      </c>
      <c r="J156" s="23">
        <v>7.7443044312776432E-2</v>
      </c>
      <c r="K156" s="23">
        <v>9.563548360176917E-2</v>
      </c>
      <c r="L156" s="52">
        <v>1.8192439288992737E-2</v>
      </c>
      <c r="M156" s="5"/>
      <c r="N156" s="5"/>
      <c r="O156" s="5"/>
      <c r="P156" s="5"/>
      <c r="Q156" s="5"/>
      <c r="R156" s="5"/>
    </row>
    <row r="157" spans="1:18" ht="21" x14ac:dyDescent="0.35">
      <c r="A157" s="24"/>
      <c r="B157" s="19" t="s">
        <v>21</v>
      </c>
      <c r="C157" s="20" t="s">
        <v>22</v>
      </c>
      <c r="D157" s="25">
        <v>7.0201329163408918E-2</v>
      </c>
      <c r="E157" s="26">
        <v>8.3219311962470677E-2</v>
      </c>
      <c r="F157" s="53">
        <v>1.3017982799061759E-2</v>
      </c>
      <c r="G157" s="25">
        <v>5.4954920104739562E-2</v>
      </c>
      <c r="H157" s="26">
        <v>7.6615146151168045E-2</v>
      </c>
      <c r="I157" s="53">
        <v>2.1660226046428484E-2</v>
      </c>
      <c r="J157" s="26">
        <v>6.6467299234079111E-2</v>
      </c>
      <c r="K157" s="26">
        <v>7.119167110736413E-2</v>
      </c>
      <c r="L157" s="53">
        <v>4.7243718732850187E-3</v>
      </c>
      <c r="M157" s="5"/>
      <c r="N157" s="5"/>
      <c r="O157" s="5"/>
      <c r="P157" s="5"/>
      <c r="Q157" s="5"/>
      <c r="R157" s="5"/>
    </row>
    <row r="158" spans="1:18" x14ac:dyDescent="0.35">
      <c r="A158" s="21"/>
      <c r="B158" s="17" t="s">
        <v>23</v>
      </c>
      <c r="C158" s="18" t="s">
        <v>24</v>
      </c>
      <c r="D158" s="22">
        <v>2.0095266040152139E-2</v>
      </c>
      <c r="E158" s="23">
        <v>2.3599871662329328E-2</v>
      </c>
      <c r="F158" s="52">
        <v>3.5046056221771892E-3</v>
      </c>
      <c r="G158" s="22">
        <v>9.3010607094172661E-3</v>
      </c>
      <c r="H158" s="23">
        <v>1.9500233669154186E-2</v>
      </c>
      <c r="I158" s="52">
        <v>1.019917295973692E-2</v>
      </c>
      <c r="J158" s="23">
        <v>1.7126888680570159E-2</v>
      </c>
      <c r="K158" s="23">
        <v>1.8310265796480523E-2</v>
      </c>
      <c r="L158" s="52">
        <v>1.183377115910364E-3</v>
      </c>
      <c r="M158" s="5"/>
      <c r="N158" s="5"/>
      <c r="O158" s="5"/>
      <c r="P158" s="5"/>
      <c r="Q158" s="5"/>
      <c r="R158" s="5"/>
    </row>
    <row r="159" spans="1:18" ht="21" x14ac:dyDescent="0.35">
      <c r="A159" s="24"/>
      <c r="B159" s="19" t="s">
        <v>25</v>
      </c>
      <c r="C159" s="20" t="s">
        <v>26</v>
      </c>
      <c r="D159" s="25">
        <v>2.3558322411533422E-2</v>
      </c>
      <c r="E159" s="26">
        <v>4.7411533420707731E-2</v>
      </c>
      <c r="F159" s="53">
        <v>2.385321100917431E-2</v>
      </c>
      <c r="G159" s="25">
        <v>1.2419586974316915E-2</v>
      </c>
      <c r="H159" s="26">
        <v>3.1675963412568106E-2</v>
      </c>
      <c r="I159" s="53">
        <v>1.9256376438251191E-2</v>
      </c>
      <c r="J159" s="26">
        <v>1.3895386212662186E-2</v>
      </c>
      <c r="K159" s="26">
        <v>3.3917539152453872E-2</v>
      </c>
      <c r="L159" s="53">
        <v>2.0022152939791687E-2</v>
      </c>
      <c r="M159" s="5"/>
      <c r="N159" s="5"/>
      <c r="O159" s="5"/>
      <c r="P159" s="5"/>
      <c r="Q159" s="5"/>
      <c r="R159" s="5"/>
    </row>
    <row r="160" spans="1:18" ht="21" x14ac:dyDescent="0.35">
      <c r="A160" s="21"/>
      <c r="B160" s="17" t="s">
        <v>27</v>
      </c>
      <c r="C160" s="18" t="s">
        <v>28</v>
      </c>
      <c r="D160" s="22">
        <v>8.2167998155356928E-2</v>
      </c>
      <c r="E160" s="23">
        <v>8.5016344080187725E-2</v>
      </c>
      <c r="F160" s="52">
        <v>2.8483459248307974E-3</v>
      </c>
      <c r="G160" s="22">
        <v>9.3650356257134984E-2</v>
      </c>
      <c r="H160" s="23">
        <v>0.11317560918001811</v>
      </c>
      <c r="I160" s="52">
        <v>1.9525252922883124E-2</v>
      </c>
      <c r="J160" s="23">
        <v>8.4336437277613752E-2</v>
      </c>
      <c r="K160" s="23">
        <v>9.4178211825270655E-2</v>
      </c>
      <c r="L160" s="52">
        <v>9.8417745476569035E-3</v>
      </c>
      <c r="M160" s="5"/>
      <c r="N160" s="5"/>
      <c r="O160" s="5"/>
      <c r="P160" s="5"/>
      <c r="Q160" s="5"/>
      <c r="R160" s="5"/>
    </row>
    <row r="161" spans="1:18" x14ac:dyDescent="0.35">
      <c r="A161" s="27"/>
      <c r="B161" s="28" t="s">
        <v>34</v>
      </c>
      <c r="C161" s="29"/>
      <c r="D161" s="30">
        <v>5.065875700622758E-2</v>
      </c>
      <c r="E161" s="31">
        <v>5.9084588773752528E-2</v>
      </c>
      <c r="F161" s="54">
        <v>8.4258317675249481E-3</v>
      </c>
      <c r="G161" s="30">
        <v>4.4215437297990712E-2</v>
      </c>
      <c r="H161" s="31">
        <v>6.0476847359126236E-2</v>
      </c>
      <c r="I161" s="54">
        <v>1.6261410061135524E-2</v>
      </c>
      <c r="J161" s="31">
        <v>4.6907562332268851E-2</v>
      </c>
      <c r="K161" s="31">
        <v>5.4932420276166058E-2</v>
      </c>
      <c r="L161" s="54">
        <v>8.0248579438972067E-3</v>
      </c>
      <c r="M161" s="5"/>
      <c r="N161" s="5"/>
      <c r="O161" s="5"/>
      <c r="P161" s="5"/>
      <c r="Q161" s="5"/>
      <c r="R161" s="5"/>
    </row>
    <row r="162" spans="1:18" x14ac:dyDescent="0.35">
      <c r="A162" s="21" t="s">
        <v>67</v>
      </c>
      <c r="B162" s="17" t="s">
        <v>7</v>
      </c>
      <c r="C162" s="18" t="s">
        <v>8</v>
      </c>
      <c r="D162" s="22">
        <v>0.15686274509803921</v>
      </c>
      <c r="E162" s="23">
        <v>0.11764705882352941</v>
      </c>
      <c r="F162" s="55">
        <v>-3.9215686274509803E-2</v>
      </c>
      <c r="G162" s="22">
        <v>0.14766833803180615</v>
      </c>
      <c r="H162" s="23">
        <v>0.1894596397598399</v>
      </c>
      <c r="I162" s="55">
        <v>4.179130172803374E-2</v>
      </c>
      <c r="J162" s="23">
        <v>0.14859868813357185</v>
      </c>
      <c r="K162" s="23">
        <v>0.1817531305903399</v>
      </c>
      <c r="L162" s="52">
        <v>3.3154442456768039E-2</v>
      </c>
      <c r="M162" s="5"/>
      <c r="N162" s="5"/>
      <c r="O162" s="5"/>
      <c r="P162" s="5"/>
      <c r="Q162" s="5"/>
      <c r="R162" s="5"/>
    </row>
    <row r="163" spans="1:18" ht="21" x14ac:dyDescent="0.35">
      <c r="A163" s="24"/>
      <c r="B163" s="19" t="s">
        <v>9</v>
      </c>
      <c r="C163" s="20" t="s">
        <v>10</v>
      </c>
      <c r="D163" s="25">
        <v>5.6925540432345878E-2</v>
      </c>
      <c r="E163" s="26">
        <v>5.4203362690152121E-2</v>
      </c>
      <c r="F163" s="56">
        <v>-2.7221777421937549E-3</v>
      </c>
      <c r="G163" s="25">
        <v>3.0520188958237573E-2</v>
      </c>
      <c r="H163" s="26">
        <v>4.418809430190121E-2</v>
      </c>
      <c r="I163" s="56">
        <v>1.366790534366364E-2</v>
      </c>
      <c r="J163" s="26">
        <v>3.4074957633590565E-2</v>
      </c>
      <c r="K163" s="26">
        <v>4.9741437621371579E-2</v>
      </c>
      <c r="L163" s="53">
        <v>1.5666479987781017E-2</v>
      </c>
      <c r="M163" s="5"/>
      <c r="N163" s="5"/>
      <c r="O163" s="5"/>
      <c r="P163" s="5"/>
      <c r="Q163" s="5"/>
      <c r="R163" s="5"/>
    </row>
    <row r="164" spans="1:18" x14ac:dyDescent="0.35">
      <c r="A164" s="21"/>
      <c r="B164" s="17" t="s">
        <v>11</v>
      </c>
      <c r="C164" s="18" t="s">
        <v>12</v>
      </c>
      <c r="D164" s="22">
        <v>0.12699722451428999</v>
      </c>
      <c r="E164" s="23">
        <v>0.12039606931212962</v>
      </c>
      <c r="F164" s="55">
        <v>-6.6011552021603779E-3</v>
      </c>
      <c r="G164" s="22">
        <v>8.6222167453538612E-2</v>
      </c>
      <c r="H164" s="23">
        <v>9.3400288049045363E-2</v>
      </c>
      <c r="I164" s="55">
        <v>7.1781205955067434E-3</v>
      </c>
      <c r="J164" s="23">
        <v>0.11463144666650021</v>
      </c>
      <c r="K164" s="23">
        <v>0.10712472640418112</v>
      </c>
      <c r="L164" s="52">
        <v>-7.5067202623190941E-3</v>
      </c>
      <c r="M164" s="5"/>
      <c r="N164" s="5"/>
      <c r="O164" s="5"/>
      <c r="P164" s="5"/>
      <c r="Q164" s="5"/>
      <c r="R164" s="5"/>
    </row>
    <row r="165" spans="1:18" ht="21" x14ac:dyDescent="0.35">
      <c r="A165" s="24"/>
      <c r="B165" s="19" t="s">
        <v>13</v>
      </c>
      <c r="C165" s="20" t="s">
        <v>14</v>
      </c>
      <c r="D165" s="25">
        <v>9.1965487565372817E-2</v>
      </c>
      <c r="E165" s="26">
        <v>8.5336628638259374E-2</v>
      </c>
      <c r="F165" s="56">
        <v>-6.6288589271134455E-3</v>
      </c>
      <c r="G165" s="25">
        <v>7.0811723202887866E-2</v>
      </c>
      <c r="H165" s="26">
        <v>8.9396828511880105E-2</v>
      </c>
      <c r="I165" s="56">
        <v>1.8585105308992236E-2</v>
      </c>
      <c r="J165" s="26">
        <v>7.7274271539667982E-2</v>
      </c>
      <c r="K165" s="26">
        <v>8.5939936054656052E-2</v>
      </c>
      <c r="L165" s="53">
        <v>8.6656645149880626E-3</v>
      </c>
      <c r="M165" s="5"/>
      <c r="N165" s="5"/>
      <c r="O165" s="5"/>
      <c r="P165" s="5"/>
      <c r="Q165" s="5"/>
      <c r="R165" s="5"/>
    </row>
    <row r="166" spans="1:18" x14ac:dyDescent="0.35">
      <c r="A166" s="21"/>
      <c r="B166" s="17" t="s">
        <v>15</v>
      </c>
      <c r="C166" s="18" t="s">
        <v>16</v>
      </c>
      <c r="D166" s="22">
        <v>8.6517169322895549E-2</v>
      </c>
      <c r="E166" s="23">
        <v>6.4123756354676736E-2</v>
      </c>
      <c r="F166" s="55">
        <v>-2.2393412968218819E-2</v>
      </c>
      <c r="G166" s="22">
        <v>5.7747508424111679E-2</v>
      </c>
      <c r="H166" s="23">
        <v>0.10346057159157768</v>
      </c>
      <c r="I166" s="55">
        <v>4.5713063167465991E-2</v>
      </c>
      <c r="J166" s="23">
        <v>7.7772782737139556E-2</v>
      </c>
      <c r="K166" s="23">
        <v>9.7296255860253034E-2</v>
      </c>
      <c r="L166" s="52">
        <v>1.9523473123113481E-2</v>
      </c>
      <c r="M166" s="5"/>
      <c r="N166" s="5"/>
      <c r="O166" s="5"/>
      <c r="P166" s="5"/>
      <c r="Q166" s="5"/>
      <c r="R166" s="5"/>
    </row>
    <row r="167" spans="1:18" x14ac:dyDescent="0.35">
      <c r="A167" s="24"/>
      <c r="B167" s="19" t="s">
        <v>17</v>
      </c>
      <c r="C167" s="20" t="s">
        <v>18</v>
      </c>
      <c r="D167" s="25">
        <v>6.6876925733710221E-2</v>
      </c>
      <c r="E167" s="26">
        <v>2.0504803541077775E-2</v>
      </c>
      <c r="F167" s="56">
        <v>-4.6372122192632446E-2</v>
      </c>
      <c r="G167" s="25">
        <v>6.6560737884395524E-2</v>
      </c>
      <c r="H167" s="26">
        <v>5.710465634506947E-2</v>
      </c>
      <c r="I167" s="56">
        <v>-9.4560815393260611E-3</v>
      </c>
      <c r="J167" s="26">
        <v>7.4930312252256853E-2</v>
      </c>
      <c r="K167" s="26">
        <v>6.8536940899675214E-2</v>
      </c>
      <c r="L167" s="53">
        <v>-6.3933713525816437E-3</v>
      </c>
      <c r="M167" s="5"/>
      <c r="N167" s="5"/>
      <c r="O167" s="5"/>
      <c r="P167" s="5"/>
      <c r="Q167" s="5"/>
      <c r="R167" s="5"/>
    </row>
    <row r="168" spans="1:18" x14ac:dyDescent="0.35">
      <c r="A168" s="21"/>
      <c r="B168" s="17" t="s">
        <v>19</v>
      </c>
      <c r="C168" s="18" t="s">
        <v>20</v>
      </c>
      <c r="D168" s="22">
        <v>7.1802799965644593E-2</v>
      </c>
      <c r="E168" s="23">
        <v>8.9839388473761064E-2</v>
      </c>
      <c r="F168" s="55">
        <v>1.8036588508116465E-2</v>
      </c>
      <c r="G168" s="22">
        <v>9.1436436928522269E-2</v>
      </c>
      <c r="H168" s="23">
        <v>0.11306656179333399</v>
      </c>
      <c r="I168" s="55">
        <v>2.1630124864811719E-2</v>
      </c>
      <c r="J168" s="23">
        <v>8.3319334789181923E-2</v>
      </c>
      <c r="K168" s="23">
        <v>9.1382496220393072E-2</v>
      </c>
      <c r="L168" s="52">
        <v>8.0631614312111546E-3</v>
      </c>
      <c r="M168" s="5"/>
      <c r="N168" s="5"/>
      <c r="O168" s="5"/>
      <c r="P168" s="5"/>
      <c r="Q168" s="5"/>
      <c r="R168" s="5"/>
    </row>
    <row r="169" spans="1:18" ht="21" x14ac:dyDescent="0.35">
      <c r="A169" s="24"/>
      <c r="B169" s="19" t="s">
        <v>21</v>
      </c>
      <c r="C169" s="20" t="s">
        <v>22</v>
      </c>
      <c r="D169" s="25">
        <v>6.8730562761292455E-2</v>
      </c>
      <c r="E169" s="26">
        <v>8.1452676559480991E-2</v>
      </c>
      <c r="F169" s="56">
        <v>1.2722113798188535E-2</v>
      </c>
      <c r="G169" s="25">
        <v>4.4415038423102106E-2</v>
      </c>
      <c r="H169" s="26">
        <v>7.7041938040594088E-2</v>
      </c>
      <c r="I169" s="56">
        <v>3.2626899617491989E-2</v>
      </c>
      <c r="J169" s="26">
        <v>5.1755035335331691E-2</v>
      </c>
      <c r="K169" s="26">
        <v>7.4384210547606619E-2</v>
      </c>
      <c r="L169" s="53">
        <v>2.2629175212274932E-2</v>
      </c>
      <c r="M169" s="5"/>
      <c r="N169" s="5"/>
      <c r="O169" s="5"/>
      <c r="P169" s="5"/>
      <c r="Q169" s="5"/>
      <c r="R169" s="5"/>
    </row>
    <row r="170" spans="1:18" x14ac:dyDescent="0.35">
      <c r="A170" s="21"/>
      <c r="B170" s="17" t="s">
        <v>23</v>
      </c>
      <c r="C170" s="18" t="s">
        <v>24</v>
      </c>
      <c r="D170" s="22">
        <v>1.6129876354141131E-2</v>
      </c>
      <c r="E170" s="23">
        <v>1.9639005875175249E-2</v>
      </c>
      <c r="F170" s="55">
        <v>3.5091295210341188E-3</v>
      </c>
      <c r="G170" s="22">
        <v>1.2011630452909258E-2</v>
      </c>
      <c r="H170" s="23">
        <v>1.4400796842579347E-2</v>
      </c>
      <c r="I170" s="55">
        <v>2.3891663896700886E-3</v>
      </c>
      <c r="J170" s="23">
        <v>1.7866301931954182E-2</v>
      </c>
      <c r="K170" s="23">
        <v>1.8721148914344333E-2</v>
      </c>
      <c r="L170" s="52">
        <v>8.5484698239015212E-4</v>
      </c>
      <c r="M170" s="5"/>
      <c r="N170" s="5"/>
      <c r="O170" s="5"/>
      <c r="P170" s="5"/>
      <c r="Q170" s="5"/>
      <c r="R170" s="5"/>
    </row>
    <row r="171" spans="1:18" ht="21" x14ac:dyDescent="0.35">
      <c r="A171" s="24"/>
      <c r="B171" s="19" t="s">
        <v>25</v>
      </c>
      <c r="C171" s="20" t="s">
        <v>26</v>
      </c>
      <c r="D171" s="25">
        <v>2.1689067537579033E-2</v>
      </c>
      <c r="E171" s="26">
        <v>4.2942678892936396E-2</v>
      </c>
      <c r="F171" s="56">
        <v>2.1253611355357367E-2</v>
      </c>
      <c r="G171" s="25">
        <v>1.2224438731342184E-2</v>
      </c>
      <c r="H171" s="26">
        <v>2.7446892423302692E-2</v>
      </c>
      <c r="I171" s="56">
        <v>1.5222453691960508E-2</v>
      </c>
      <c r="J171" s="26">
        <v>1.6293889638420048E-2</v>
      </c>
      <c r="K171" s="26">
        <v>2.9014504192785534E-2</v>
      </c>
      <c r="L171" s="53">
        <v>1.2720614554365484E-2</v>
      </c>
      <c r="M171" s="5"/>
      <c r="N171" s="5"/>
      <c r="O171" s="5"/>
      <c r="P171" s="5"/>
      <c r="Q171" s="5"/>
      <c r="R171" s="5"/>
    </row>
    <row r="172" spans="1:18" ht="21" x14ac:dyDescent="0.35">
      <c r="A172" s="21"/>
      <c r="B172" s="17" t="s">
        <v>27</v>
      </c>
      <c r="C172" s="18" t="s">
        <v>28</v>
      </c>
      <c r="D172" s="22">
        <v>8.43548137410811E-2</v>
      </c>
      <c r="E172" s="23">
        <v>9.0012243691684146E-2</v>
      </c>
      <c r="F172" s="55">
        <v>5.6574299506030367E-3</v>
      </c>
      <c r="G172" s="22">
        <v>9.4119774192900338E-2</v>
      </c>
      <c r="H172" s="23">
        <v>0.10882536111055306</v>
      </c>
      <c r="I172" s="55">
        <v>1.4705586917652731E-2</v>
      </c>
      <c r="J172" s="23">
        <v>9.2574001399409814E-2</v>
      </c>
      <c r="K172" s="23">
        <v>9.3121596544066196E-2</v>
      </c>
      <c r="L172" s="52">
        <v>5.475951446563841E-4</v>
      </c>
      <c r="M172" s="5"/>
      <c r="N172" s="5"/>
      <c r="O172" s="5"/>
      <c r="P172" s="5"/>
      <c r="Q172" s="5"/>
      <c r="R172" s="5"/>
    </row>
    <row r="173" spans="1:18" x14ac:dyDescent="0.35">
      <c r="A173" s="27"/>
      <c r="B173" s="28" t="s">
        <v>34</v>
      </c>
      <c r="C173" s="29"/>
      <c r="D173" s="30">
        <v>5.5603402347546099E-2</v>
      </c>
      <c r="E173" s="31">
        <v>5.4544274661772141E-2</v>
      </c>
      <c r="F173" s="57">
        <v>-1.0591276857739604E-3</v>
      </c>
      <c r="G173" s="30">
        <v>4.334825557558928E-2</v>
      </c>
      <c r="H173" s="31">
        <v>5.9400851039626924E-2</v>
      </c>
      <c r="I173" s="57">
        <v>1.6052595464037641E-2</v>
      </c>
      <c r="J173" s="31">
        <v>4.6382666923035859E-2</v>
      </c>
      <c r="K173" s="31">
        <v>5.4947728557937468E-2</v>
      </c>
      <c r="L173" s="54">
        <v>8.565061634901611E-3</v>
      </c>
      <c r="M173" s="5"/>
      <c r="N173" s="5"/>
      <c r="O173" s="5"/>
      <c r="P173" s="5"/>
      <c r="Q173" s="5"/>
      <c r="R173" s="5"/>
    </row>
    <row r="174" spans="1:18" x14ac:dyDescent="0.35">
      <c r="A174" s="21" t="s">
        <v>65</v>
      </c>
      <c r="B174" s="17" t="s">
        <v>7</v>
      </c>
      <c r="C174" s="18" t="s">
        <v>8</v>
      </c>
      <c r="D174" s="22">
        <v>9.9000000000000005E-2</v>
      </c>
      <c r="E174" s="23">
        <v>0.16800000000000001</v>
      </c>
      <c r="F174" s="55">
        <v>6.9000000000000006E-2</v>
      </c>
      <c r="G174" s="22">
        <v>0.123</v>
      </c>
      <c r="H174" s="23">
        <v>0.223</v>
      </c>
      <c r="I174" s="55">
        <v>0.10100000000000001</v>
      </c>
      <c r="J174" s="23">
        <v>0.151</v>
      </c>
      <c r="K174" s="23">
        <v>0.189</v>
      </c>
      <c r="L174" s="52">
        <v>3.7999999999999999E-2</v>
      </c>
      <c r="M174" s="5"/>
      <c r="N174" s="5"/>
      <c r="O174" s="5"/>
      <c r="P174" s="5"/>
      <c r="Q174" s="5"/>
      <c r="R174" s="5"/>
    </row>
    <row r="175" spans="1:18" ht="21" x14ac:dyDescent="0.35">
      <c r="A175" s="24"/>
      <c r="B175" s="19" t="s">
        <v>9</v>
      </c>
      <c r="C175" s="20" t="s">
        <v>10</v>
      </c>
      <c r="D175" s="25">
        <v>5.5E-2</v>
      </c>
      <c r="E175" s="26">
        <v>6.6000000000000003E-2</v>
      </c>
      <c r="F175" s="56">
        <v>1.0999999999999999E-2</v>
      </c>
      <c r="G175" s="25">
        <v>3.4000000000000002E-2</v>
      </c>
      <c r="H175" s="26">
        <v>3.9E-2</v>
      </c>
      <c r="I175" s="56">
        <v>6.0000000000000001E-3</v>
      </c>
      <c r="J175" s="26">
        <v>4.7E-2</v>
      </c>
      <c r="K175" s="26">
        <v>5.0999999999999997E-2</v>
      </c>
      <c r="L175" s="53">
        <v>4.0000000000000001E-3</v>
      </c>
      <c r="M175" s="5"/>
      <c r="N175" s="5"/>
      <c r="O175" s="5"/>
      <c r="P175" s="5"/>
      <c r="Q175" s="5"/>
      <c r="R175" s="5"/>
    </row>
    <row r="176" spans="1:18" x14ac:dyDescent="0.35">
      <c r="A176" s="21"/>
      <c r="B176" s="17" t="s">
        <v>11</v>
      </c>
      <c r="C176" s="18" t="s">
        <v>12</v>
      </c>
      <c r="D176" s="22">
        <v>0.125</v>
      </c>
      <c r="E176" s="23">
        <v>0.113</v>
      </c>
      <c r="F176" s="55">
        <v>-1.0999999999999999E-2</v>
      </c>
      <c r="G176" s="22">
        <v>7.8E-2</v>
      </c>
      <c r="H176" s="23">
        <v>8.8999999999999996E-2</v>
      </c>
      <c r="I176" s="55">
        <v>1.0999999999999999E-2</v>
      </c>
      <c r="J176" s="23">
        <v>0.11</v>
      </c>
      <c r="K176" s="23">
        <v>0.11899999999999999</v>
      </c>
      <c r="L176" s="52">
        <v>8.9999999999999993E-3</v>
      </c>
      <c r="M176" s="5"/>
      <c r="N176" s="5"/>
      <c r="O176" s="5"/>
      <c r="P176" s="5"/>
      <c r="Q176" s="5"/>
      <c r="R176" s="5"/>
    </row>
    <row r="177" spans="1:18" ht="21" x14ac:dyDescent="0.35">
      <c r="A177" s="24"/>
      <c r="B177" s="19" t="s">
        <v>13</v>
      </c>
      <c r="C177" s="20" t="s">
        <v>14</v>
      </c>
      <c r="D177" s="25">
        <v>8.5999999999999993E-2</v>
      </c>
      <c r="E177" s="26">
        <v>8.8999999999999996E-2</v>
      </c>
      <c r="F177" s="56">
        <v>3.0000000000000001E-3</v>
      </c>
      <c r="G177" s="25">
        <v>6.8000000000000005E-2</v>
      </c>
      <c r="H177" s="26">
        <v>8.5999999999999993E-2</v>
      </c>
      <c r="I177" s="56">
        <v>1.7999999999999999E-2</v>
      </c>
      <c r="J177" s="26">
        <v>7.2999999999999995E-2</v>
      </c>
      <c r="K177" s="26">
        <v>9.5000000000000001E-2</v>
      </c>
      <c r="L177" s="53">
        <v>2.1999999999999999E-2</v>
      </c>
      <c r="M177" s="5"/>
      <c r="N177" s="5"/>
      <c r="O177" s="5"/>
      <c r="P177" s="5"/>
      <c r="Q177" s="5"/>
      <c r="R177" s="5"/>
    </row>
    <row r="178" spans="1:18" x14ac:dyDescent="0.35">
      <c r="A178" s="21"/>
      <c r="B178" s="17" t="s">
        <v>15</v>
      </c>
      <c r="C178" s="18" t="s">
        <v>16</v>
      </c>
      <c r="D178" s="22">
        <v>5.1999999999999998E-2</v>
      </c>
      <c r="E178" s="23">
        <v>6.7000000000000004E-2</v>
      </c>
      <c r="F178" s="55">
        <v>1.4999999999999999E-2</v>
      </c>
      <c r="G178" s="22">
        <v>0.06</v>
      </c>
      <c r="H178" s="23">
        <v>9.2999999999999999E-2</v>
      </c>
      <c r="I178" s="55">
        <v>3.3000000000000002E-2</v>
      </c>
      <c r="J178" s="23">
        <v>7.0000000000000007E-2</v>
      </c>
      <c r="K178" s="23">
        <v>9.9000000000000005E-2</v>
      </c>
      <c r="L178" s="52">
        <v>2.9000000000000001E-2</v>
      </c>
      <c r="M178" s="5"/>
      <c r="N178" s="5"/>
      <c r="O178" s="5"/>
      <c r="P178" s="5"/>
      <c r="Q178" s="5"/>
      <c r="R178" s="5"/>
    </row>
    <row r="179" spans="1:18" x14ac:dyDescent="0.35">
      <c r="A179" s="24"/>
      <c r="B179" s="19" t="s">
        <v>17</v>
      </c>
      <c r="C179" s="20" t="s">
        <v>18</v>
      </c>
      <c r="D179" s="25">
        <v>3.9E-2</v>
      </c>
      <c r="E179" s="26">
        <v>2.3E-2</v>
      </c>
      <c r="F179" s="56">
        <v>-1.6E-2</v>
      </c>
      <c r="G179" s="25">
        <v>5.8000000000000003E-2</v>
      </c>
      <c r="H179" s="26">
        <v>5.1999999999999998E-2</v>
      </c>
      <c r="I179" s="56">
        <v>-7.0000000000000001E-3</v>
      </c>
      <c r="J179" s="26">
        <v>7.9000000000000001E-2</v>
      </c>
      <c r="K179" s="26">
        <v>5.8999999999999997E-2</v>
      </c>
      <c r="L179" s="53">
        <v>-0.02</v>
      </c>
      <c r="M179" s="5"/>
      <c r="N179" s="5"/>
      <c r="O179" s="5"/>
      <c r="P179" s="5"/>
      <c r="Q179" s="5"/>
      <c r="R179" s="5"/>
    </row>
    <row r="180" spans="1:18" x14ac:dyDescent="0.35">
      <c r="A180" s="21"/>
      <c r="B180" s="17" t="s">
        <v>19</v>
      </c>
      <c r="C180" s="18" t="s">
        <v>20</v>
      </c>
      <c r="D180" s="22">
        <v>7.9000000000000001E-2</v>
      </c>
      <c r="E180" s="23">
        <v>8.8999999999999996E-2</v>
      </c>
      <c r="F180" s="55">
        <v>0.01</v>
      </c>
      <c r="G180" s="22">
        <v>8.6999999999999994E-2</v>
      </c>
      <c r="H180" s="23">
        <v>0.112</v>
      </c>
      <c r="I180" s="55">
        <v>2.5000000000000001E-2</v>
      </c>
      <c r="J180" s="23">
        <v>8.5999999999999993E-2</v>
      </c>
      <c r="K180" s="23">
        <v>0.106</v>
      </c>
      <c r="L180" s="52">
        <v>0.02</v>
      </c>
      <c r="M180" s="5"/>
      <c r="N180" s="5"/>
      <c r="O180" s="5"/>
      <c r="P180" s="5"/>
      <c r="Q180" s="5"/>
      <c r="R180" s="5"/>
    </row>
    <row r="181" spans="1:18" ht="21" x14ac:dyDescent="0.35">
      <c r="A181" s="24"/>
      <c r="B181" s="19" t="s">
        <v>21</v>
      </c>
      <c r="C181" s="20" t="s">
        <v>22</v>
      </c>
      <c r="D181" s="25">
        <v>7.5999999999999998E-2</v>
      </c>
      <c r="E181" s="26">
        <v>9.0999999999999998E-2</v>
      </c>
      <c r="F181" s="56">
        <v>1.4999999999999999E-2</v>
      </c>
      <c r="G181" s="25">
        <v>4.1000000000000002E-2</v>
      </c>
      <c r="H181" s="26">
        <v>8.7999999999999995E-2</v>
      </c>
      <c r="I181" s="56">
        <v>4.5999999999999999E-2</v>
      </c>
      <c r="J181" s="26">
        <v>5.6000000000000001E-2</v>
      </c>
      <c r="K181" s="26">
        <v>8.6999999999999994E-2</v>
      </c>
      <c r="L181" s="53">
        <v>0.03</v>
      </c>
      <c r="M181" s="5"/>
      <c r="N181" s="5"/>
      <c r="O181" s="5"/>
      <c r="P181" s="5"/>
      <c r="Q181" s="5"/>
      <c r="R181" s="5"/>
    </row>
    <row r="182" spans="1:18" x14ac:dyDescent="0.35">
      <c r="A182" s="21"/>
      <c r="B182" s="17" t="s">
        <v>23</v>
      </c>
      <c r="C182" s="18" t="s">
        <v>24</v>
      </c>
      <c r="D182" s="22">
        <v>1.9E-2</v>
      </c>
      <c r="E182" s="23">
        <v>2.3E-2</v>
      </c>
      <c r="F182" s="55">
        <v>4.0000000000000001E-3</v>
      </c>
      <c r="G182" s="22">
        <v>1.2E-2</v>
      </c>
      <c r="H182" s="23">
        <v>1.7000000000000001E-2</v>
      </c>
      <c r="I182" s="55">
        <v>5.0000000000000001E-3</v>
      </c>
      <c r="J182" s="23">
        <v>0.01</v>
      </c>
      <c r="K182" s="23">
        <v>3.2000000000000001E-2</v>
      </c>
      <c r="L182" s="52">
        <v>2.1999999999999999E-2</v>
      </c>
      <c r="M182" s="5"/>
      <c r="N182" s="5"/>
      <c r="O182" s="5"/>
      <c r="P182" s="5"/>
      <c r="Q182" s="5"/>
      <c r="R182" s="5"/>
    </row>
    <row r="183" spans="1:18" ht="21" x14ac:dyDescent="0.35">
      <c r="A183" s="24"/>
      <c r="B183" s="19" t="s">
        <v>25</v>
      </c>
      <c r="C183" s="20" t="s">
        <v>26</v>
      </c>
      <c r="D183" s="25">
        <v>1.9E-2</v>
      </c>
      <c r="E183" s="26">
        <v>4.2000000000000003E-2</v>
      </c>
      <c r="F183" s="56">
        <v>2.3E-2</v>
      </c>
      <c r="G183" s="25">
        <v>1.2E-2</v>
      </c>
      <c r="H183" s="26">
        <v>3.2000000000000001E-2</v>
      </c>
      <c r="I183" s="56">
        <v>0.02</v>
      </c>
      <c r="J183" s="26">
        <v>1.4E-2</v>
      </c>
      <c r="K183" s="26">
        <v>3.5000000000000003E-2</v>
      </c>
      <c r="L183" s="53">
        <v>2.1000000000000001E-2</v>
      </c>
      <c r="M183" s="5"/>
      <c r="N183" s="5"/>
      <c r="O183" s="5"/>
      <c r="P183" s="5"/>
      <c r="Q183" s="5"/>
      <c r="R183" s="5"/>
    </row>
    <row r="184" spans="1:18" ht="21" x14ac:dyDescent="0.35">
      <c r="A184" s="21"/>
      <c r="B184" s="17" t="s">
        <v>27</v>
      </c>
      <c r="C184" s="18" t="s">
        <v>28</v>
      </c>
      <c r="D184" s="22">
        <v>6.7000000000000004E-2</v>
      </c>
      <c r="E184" s="23">
        <v>9.0999999999999998E-2</v>
      </c>
      <c r="F184" s="55">
        <v>2.4E-2</v>
      </c>
      <c r="G184" s="22">
        <v>9.0999999999999998E-2</v>
      </c>
      <c r="H184" s="23">
        <v>0.105</v>
      </c>
      <c r="I184" s="55">
        <v>1.4E-2</v>
      </c>
      <c r="J184" s="23">
        <v>7.6999999999999999E-2</v>
      </c>
      <c r="K184" s="23">
        <v>9.6000000000000002E-2</v>
      </c>
      <c r="L184" s="52">
        <v>1.9E-2</v>
      </c>
      <c r="M184" s="5"/>
      <c r="N184" s="5"/>
      <c r="O184" s="5"/>
      <c r="P184" s="5"/>
      <c r="Q184" s="5"/>
      <c r="R184" s="5"/>
    </row>
    <row r="185" spans="1:18" ht="12.75" customHeight="1" x14ac:dyDescent="0.35">
      <c r="A185" s="27"/>
      <c r="B185" s="28" t="s">
        <v>34</v>
      </c>
      <c r="C185" s="29"/>
      <c r="D185" s="30">
        <v>5.0999999999999997E-2</v>
      </c>
      <c r="E185" s="31">
        <v>5.8000000000000003E-2</v>
      </c>
      <c r="F185" s="57">
        <v>7.0000000000000001E-3</v>
      </c>
      <c r="G185" s="30">
        <v>4.2000000000000003E-2</v>
      </c>
      <c r="H185" s="31">
        <v>0.06</v>
      </c>
      <c r="I185" s="57">
        <v>1.7999999999999999E-2</v>
      </c>
      <c r="J185" s="31">
        <v>4.4999999999999998E-2</v>
      </c>
      <c r="K185" s="31">
        <v>6.4000000000000001E-2</v>
      </c>
      <c r="L185" s="54">
        <v>1.9E-2</v>
      </c>
      <c r="M185" s="5"/>
      <c r="N185" s="5"/>
      <c r="O185" s="5"/>
      <c r="P185" s="5"/>
      <c r="Q185" s="5"/>
      <c r="R185" s="5"/>
    </row>
    <row r="186" spans="1:18" x14ac:dyDescent="0.35">
      <c r="A186" s="21" t="s">
        <v>63</v>
      </c>
      <c r="B186" s="17" t="s">
        <v>7</v>
      </c>
      <c r="C186" s="18" t="s">
        <v>8</v>
      </c>
      <c r="D186" s="22">
        <v>0.12</v>
      </c>
      <c r="E186" s="23">
        <v>0.06</v>
      </c>
      <c r="F186" s="55">
        <v>-0.06</v>
      </c>
      <c r="G186" s="22">
        <v>0.1733102253032929</v>
      </c>
      <c r="H186" s="23">
        <v>0.15530521856345081</v>
      </c>
      <c r="I186" s="55">
        <v>-1.8005006739842094E-2</v>
      </c>
      <c r="J186" s="23">
        <v>0.13806401851137678</v>
      </c>
      <c r="K186" s="23">
        <v>0.18922740712173802</v>
      </c>
      <c r="L186" s="52">
        <v>5.1163388610361231E-2</v>
      </c>
      <c r="M186" s="5"/>
      <c r="N186" s="5"/>
      <c r="O186" s="5"/>
      <c r="P186" s="5"/>
      <c r="Q186" s="5"/>
      <c r="R186" s="5"/>
    </row>
    <row r="187" spans="1:18" ht="21" x14ac:dyDescent="0.35">
      <c r="A187" s="24"/>
      <c r="B187" s="19" t="s">
        <v>9</v>
      </c>
      <c r="C187" s="20" t="s">
        <v>10</v>
      </c>
      <c r="D187" s="25">
        <v>5.7265228426395941E-2</v>
      </c>
      <c r="E187" s="26">
        <v>5.7027284263959394E-2</v>
      </c>
      <c r="F187" s="56">
        <v>-2.3794416243654823E-4</v>
      </c>
      <c r="G187" s="25">
        <v>3.6565194636545041E-2</v>
      </c>
      <c r="H187" s="26">
        <v>3.7785433814618803E-2</v>
      </c>
      <c r="I187" s="56">
        <v>1.2202391780737573E-3</v>
      </c>
      <c r="J187" s="26">
        <v>3.9305933387250941E-2</v>
      </c>
      <c r="K187" s="26">
        <v>4.1526358356003233E-2</v>
      </c>
      <c r="L187" s="53">
        <v>2.2204249687522975E-3</v>
      </c>
      <c r="M187" s="5"/>
      <c r="N187" s="5"/>
      <c r="O187" s="5"/>
      <c r="P187" s="5"/>
      <c r="Q187" s="5"/>
      <c r="R187" s="5"/>
    </row>
    <row r="188" spans="1:18" x14ac:dyDescent="0.35">
      <c r="A188" s="21"/>
      <c r="B188" s="17" t="s">
        <v>11</v>
      </c>
      <c r="C188" s="18" t="s">
        <v>12</v>
      </c>
      <c r="D188" s="22">
        <v>0.13170064000591913</v>
      </c>
      <c r="E188" s="23">
        <v>0.13443823757907589</v>
      </c>
      <c r="F188" s="55">
        <v>2.7375975731567461E-3</v>
      </c>
      <c r="G188" s="22">
        <v>8.4082460820142813E-2</v>
      </c>
      <c r="H188" s="23">
        <v>8.7035883696243987E-2</v>
      </c>
      <c r="I188" s="55">
        <v>2.9534228761011684E-3</v>
      </c>
      <c r="J188" s="23">
        <v>0.11411803064884252</v>
      </c>
      <c r="K188" s="23">
        <v>0.10704522083719997</v>
      </c>
      <c r="L188" s="52">
        <v>-7.0728098116425468E-3</v>
      </c>
      <c r="M188" s="5"/>
      <c r="N188" s="5"/>
      <c r="O188" s="5"/>
      <c r="P188" s="5"/>
      <c r="Q188" s="5"/>
      <c r="R188" s="5"/>
    </row>
    <row r="189" spans="1:18" ht="21" x14ac:dyDescent="0.35">
      <c r="A189" s="24"/>
      <c r="B189" s="19" t="s">
        <v>13</v>
      </c>
      <c r="C189" s="20" t="s">
        <v>14</v>
      </c>
      <c r="D189" s="25">
        <v>9.7406632648595656E-2</v>
      </c>
      <c r="E189" s="26">
        <v>8.599336560090326E-2</v>
      </c>
      <c r="F189" s="56">
        <v>-1.1413267047692402E-2</v>
      </c>
      <c r="G189" s="25">
        <v>7.0189454240068894E-2</v>
      </c>
      <c r="H189" s="26">
        <v>8.385634758413206E-2</v>
      </c>
      <c r="I189" s="56">
        <v>1.3666893344063163E-2</v>
      </c>
      <c r="J189" s="26">
        <v>7.5719679546151483E-2</v>
      </c>
      <c r="K189" s="26">
        <v>8.7324632014719406E-2</v>
      </c>
      <c r="L189" s="53">
        <v>1.1604952468567924E-2</v>
      </c>
      <c r="M189" s="5"/>
      <c r="N189" s="5"/>
      <c r="O189" s="5"/>
      <c r="P189" s="5"/>
      <c r="Q189" s="5"/>
      <c r="R189" s="5"/>
    </row>
    <row r="190" spans="1:18" x14ac:dyDescent="0.35">
      <c r="A190" s="21"/>
      <c r="B190" s="17" t="s">
        <v>15</v>
      </c>
      <c r="C190" s="18" t="s">
        <v>16</v>
      </c>
      <c r="D190" s="22">
        <v>6.1481269659708321E-2</v>
      </c>
      <c r="E190" s="23">
        <v>6.7391097130874086E-2</v>
      </c>
      <c r="F190" s="55">
        <v>5.9098274711657612E-3</v>
      </c>
      <c r="G190" s="22">
        <v>5.8281501958074175E-2</v>
      </c>
      <c r="H190" s="23">
        <v>8.6500806265837366E-2</v>
      </c>
      <c r="I190" s="55">
        <v>2.8219304307763187E-2</v>
      </c>
      <c r="J190" s="23">
        <v>6.5997525092809026E-2</v>
      </c>
      <c r="K190" s="23">
        <v>0.10037123607864705</v>
      </c>
      <c r="L190" s="52">
        <v>3.4373710985838031E-2</v>
      </c>
      <c r="M190" s="5"/>
      <c r="N190" s="5"/>
      <c r="O190" s="5"/>
      <c r="P190" s="5"/>
      <c r="Q190" s="5"/>
      <c r="R190" s="5"/>
    </row>
    <row r="191" spans="1:18" x14ac:dyDescent="0.35">
      <c r="A191" s="24"/>
      <c r="B191" s="19" t="s">
        <v>17</v>
      </c>
      <c r="C191" s="20" t="s">
        <v>18</v>
      </c>
      <c r="D191" s="25">
        <v>4.7058620063471203E-2</v>
      </c>
      <c r="E191" s="26">
        <v>2.0891882777167664E-2</v>
      </c>
      <c r="F191" s="56">
        <v>-2.6166737286303539E-2</v>
      </c>
      <c r="G191" s="25">
        <v>5.403869109650037E-2</v>
      </c>
      <c r="H191" s="26">
        <v>6.2072493699907159E-2</v>
      </c>
      <c r="I191" s="56">
        <v>8.0338026034067877E-3</v>
      </c>
      <c r="J191" s="26">
        <v>5.495588867261559E-2</v>
      </c>
      <c r="K191" s="26">
        <v>5.6725397507520411E-2</v>
      </c>
      <c r="L191" s="53">
        <v>1.7695088349048258E-3</v>
      </c>
      <c r="M191" s="5"/>
      <c r="N191" s="5"/>
      <c r="O191" s="5"/>
      <c r="P191" s="5"/>
      <c r="Q191" s="5"/>
      <c r="R191" s="5"/>
    </row>
    <row r="192" spans="1:18" x14ac:dyDescent="0.35">
      <c r="A192" s="21"/>
      <c r="B192" s="17" t="s">
        <v>19</v>
      </c>
      <c r="C192" s="18" t="s">
        <v>20</v>
      </c>
      <c r="D192" s="22">
        <v>9.8290231119511989E-2</v>
      </c>
      <c r="E192" s="23">
        <v>8.9870263768364975E-2</v>
      </c>
      <c r="F192" s="55">
        <v>-8.419967351147006E-3</v>
      </c>
      <c r="G192" s="22">
        <v>8.8925064862389991E-2</v>
      </c>
      <c r="H192" s="23">
        <v>0.11059673398789235</v>
      </c>
      <c r="I192" s="55">
        <v>2.1671669125502366E-2</v>
      </c>
      <c r="J192" s="23">
        <v>7.7453580901856764E-2</v>
      </c>
      <c r="K192" s="23">
        <v>0.10503978779840849</v>
      </c>
      <c r="L192" s="52">
        <v>2.7586206896551724E-2</v>
      </c>
      <c r="M192" s="5"/>
      <c r="N192" s="5"/>
      <c r="O192" s="5"/>
      <c r="P192" s="5"/>
      <c r="Q192" s="5"/>
      <c r="R192" s="5"/>
    </row>
    <row r="193" spans="1:18" ht="21" x14ac:dyDescent="0.35">
      <c r="A193" s="24"/>
      <c r="B193" s="19" t="s">
        <v>21</v>
      </c>
      <c r="C193" s="20" t="s">
        <v>22</v>
      </c>
      <c r="D193" s="25">
        <v>7.8390755577217947E-2</v>
      </c>
      <c r="E193" s="26">
        <v>7.7558107655283759E-2</v>
      </c>
      <c r="F193" s="56">
        <v>-8.326479219341802E-4</v>
      </c>
      <c r="G193" s="25">
        <v>3.6139939208074186E-2</v>
      </c>
      <c r="H193" s="26">
        <v>8.535633339826261E-2</v>
      </c>
      <c r="I193" s="56">
        <v>4.9216394190188431E-2</v>
      </c>
      <c r="J193" s="26">
        <v>4.9118734416645174E-2</v>
      </c>
      <c r="K193" s="26">
        <v>0.10204625569598487</v>
      </c>
      <c r="L193" s="53">
        <v>5.2927521279339695E-2</v>
      </c>
      <c r="M193" s="5"/>
      <c r="N193" s="5"/>
      <c r="O193" s="5"/>
      <c r="P193" s="5"/>
      <c r="Q193" s="5"/>
      <c r="R193" s="5"/>
    </row>
    <row r="194" spans="1:18" x14ac:dyDescent="0.35">
      <c r="A194" s="21"/>
      <c r="B194" s="17" t="s">
        <v>23</v>
      </c>
      <c r="C194" s="18" t="s">
        <v>24</v>
      </c>
      <c r="D194" s="22">
        <v>1.9170160794500971E-2</v>
      </c>
      <c r="E194" s="23">
        <v>2.3158174597459856E-2</v>
      </c>
      <c r="F194" s="55">
        <v>3.9880138029588846E-3</v>
      </c>
      <c r="G194" s="22">
        <v>1.1603863981257765E-2</v>
      </c>
      <c r="H194" s="23">
        <v>1.4634347620772337E-2</v>
      </c>
      <c r="I194" s="55">
        <v>3.0304836395145724E-3</v>
      </c>
      <c r="J194" s="23">
        <v>8.4052732731177381E-3</v>
      </c>
      <c r="K194" s="23">
        <v>1.7243388523768388E-2</v>
      </c>
      <c r="L194" s="52">
        <v>8.8381152506506501E-3</v>
      </c>
      <c r="M194" s="5"/>
      <c r="N194" s="5"/>
      <c r="O194" s="5"/>
      <c r="P194" s="5"/>
      <c r="Q194" s="5"/>
      <c r="R194" s="5"/>
    </row>
    <row r="195" spans="1:18" ht="21" x14ac:dyDescent="0.35">
      <c r="A195" s="24"/>
      <c r="B195" s="19" t="s">
        <v>25</v>
      </c>
      <c r="C195" s="20" t="s">
        <v>26</v>
      </c>
      <c r="D195" s="25">
        <v>1.7629120565256746E-2</v>
      </c>
      <c r="E195" s="26">
        <v>5.04793960751918E-2</v>
      </c>
      <c r="F195" s="56">
        <v>3.2850275509935058E-2</v>
      </c>
      <c r="G195" s="25">
        <v>1.3401705206794241E-2</v>
      </c>
      <c r="H195" s="26">
        <v>3.3548571808361072E-2</v>
      </c>
      <c r="I195" s="56">
        <v>2.0146866601566827E-2</v>
      </c>
      <c r="J195" s="26">
        <v>1.3679286912011297E-2</v>
      </c>
      <c r="K195" s="26">
        <v>3.6688225727145501E-2</v>
      </c>
      <c r="L195" s="53">
        <v>2.300893881513421E-2</v>
      </c>
      <c r="M195" s="5"/>
      <c r="N195" s="5"/>
      <c r="O195" s="5"/>
      <c r="P195" s="5"/>
      <c r="Q195" s="5"/>
      <c r="R195" s="5"/>
    </row>
    <row r="196" spans="1:18" ht="21" x14ac:dyDescent="0.35">
      <c r="A196" s="21"/>
      <c r="B196" s="17" t="s">
        <v>27</v>
      </c>
      <c r="C196" s="18" t="s">
        <v>28</v>
      </c>
      <c r="D196" s="22">
        <v>6.542862396220811E-2</v>
      </c>
      <c r="E196" s="23">
        <v>9.0632646422358312E-2</v>
      </c>
      <c r="F196" s="55">
        <v>2.5204022460150206E-2</v>
      </c>
      <c r="G196" s="22">
        <v>9.8563043918235171E-2</v>
      </c>
      <c r="H196" s="23">
        <v>9.1560412871888278E-2</v>
      </c>
      <c r="I196" s="55">
        <v>-7.0026310463468929E-3</v>
      </c>
      <c r="J196" s="23">
        <v>8.0909734404333244E-2</v>
      </c>
      <c r="K196" s="23">
        <v>9.6482319268765576E-2</v>
      </c>
      <c r="L196" s="52">
        <v>1.5572584864432339E-2</v>
      </c>
      <c r="M196" s="5"/>
      <c r="N196" s="5"/>
      <c r="O196" s="5"/>
      <c r="P196" s="5"/>
      <c r="Q196" s="5"/>
      <c r="R196" s="5"/>
    </row>
    <row r="197" spans="1:18" x14ac:dyDescent="0.35">
      <c r="A197" s="27"/>
      <c r="B197" s="28" t="s">
        <v>34</v>
      </c>
      <c r="C197" s="29"/>
      <c r="D197" s="30">
        <v>5.5031224448779718E-2</v>
      </c>
      <c r="E197" s="31">
        <v>5.6230643626410788E-2</v>
      </c>
      <c r="F197" s="57">
        <v>1.1994191776310745E-3</v>
      </c>
      <c r="G197" s="30">
        <v>4.2790260294455179E-2</v>
      </c>
      <c r="H197" s="31">
        <v>5.7383328765200185E-2</v>
      </c>
      <c r="I197" s="57">
        <v>1.4593068470745006E-2</v>
      </c>
      <c r="J197" s="31">
        <v>4.2664993071080383E-2</v>
      </c>
      <c r="K197" s="31">
        <v>5.8152249121459769E-2</v>
      </c>
      <c r="L197" s="54">
        <v>1.5487256050379384E-2</v>
      </c>
      <c r="M197" s="5"/>
      <c r="N197" s="5"/>
      <c r="O197" s="5"/>
      <c r="P197" s="5"/>
      <c r="Q197" s="5"/>
      <c r="R197" s="5"/>
    </row>
    <row r="198" spans="1:18" x14ac:dyDescent="0.35">
      <c r="A198" s="21" t="s">
        <v>6</v>
      </c>
      <c r="B198" s="17" t="s">
        <v>7</v>
      </c>
      <c r="C198" s="18" t="s">
        <v>8</v>
      </c>
      <c r="D198" s="22">
        <v>0.22330097087378642</v>
      </c>
      <c r="E198" s="23">
        <v>0.22330097087378642</v>
      </c>
      <c r="F198" s="55">
        <v>0</v>
      </c>
      <c r="G198" s="22">
        <v>0.18497818653460676</v>
      </c>
      <c r="H198" s="23">
        <v>0.17068741893644618</v>
      </c>
      <c r="I198" s="55">
        <v>-1.4290767598160595E-2</v>
      </c>
      <c r="J198" s="23">
        <v>0.15047106325706594</v>
      </c>
      <c r="K198" s="23">
        <v>0.18815612382234187</v>
      </c>
      <c r="L198" s="52">
        <v>3.7685060565275909E-2</v>
      </c>
      <c r="M198" s="5"/>
      <c r="N198" s="5"/>
      <c r="O198" s="5"/>
      <c r="P198" s="5"/>
      <c r="Q198" s="5"/>
      <c r="R198" s="5"/>
    </row>
    <row r="199" spans="1:18" ht="21" x14ac:dyDescent="0.35">
      <c r="A199" s="24"/>
      <c r="B199" s="19" t="s">
        <v>9</v>
      </c>
      <c r="C199" s="20" t="s">
        <v>10</v>
      </c>
      <c r="D199" s="25">
        <v>5.5060429928960236E-2</v>
      </c>
      <c r="E199" s="26">
        <v>3.8638250761140323E-2</v>
      </c>
      <c r="F199" s="56">
        <v>-1.6422179167819909E-2</v>
      </c>
      <c r="G199" s="25">
        <v>5.1258871861139345E-2</v>
      </c>
      <c r="H199" s="26">
        <v>3.321497252652026E-2</v>
      </c>
      <c r="I199" s="56">
        <v>-1.8043899334619081E-2</v>
      </c>
      <c r="J199" s="26">
        <v>5.2516538921108614E-2</v>
      </c>
      <c r="K199" s="26">
        <v>4.0363710547022993E-2</v>
      </c>
      <c r="L199" s="53">
        <v>-1.2152828374085623E-2</v>
      </c>
      <c r="M199" s="5"/>
      <c r="N199" s="5"/>
      <c r="O199" s="5"/>
      <c r="P199" s="5"/>
      <c r="Q199" s="5"/>
      <c r="R199" s="5"/>
    </row>
    <row r="200" spans="1:18" x14ac:dyDescent="0.35">
      <c r="A200" s="21"/>
      <c r="B200" s="17" t="s">
        <v>11</v>
      </c>
      <c r="C200" s="18" t="s">
        <v>12</v>
      </c>
      <c r="D200" s="22">
        <v>0.14649611894610254</v>
      </c>
      <c r="E200" s="23">
        <v>0.1104187165190773</v>
      </c>
      <c r="F200" s="55">
        <v>-3.6077402427025257E-2</v>
      </c>
      <c r="G200" s="22">
        <v>9.4877384196185285E-2</v>
      </c>
      <c r="H200" s="23">
        <v>7.6084079408330091E-2</v>
      </c>
      <c r="I200" s="55">
        <v>-1.8793304787855198E-2</v>
      </c>
      <c r="J200" s="23">
        <v>0.12611534900489155</v>
      </c>
      <c r="K200" s="23">
        <v>9.3259154260244004E-2</v>
      </c>
      <c r="L200" s="52">
        <v>-3.2856194744647557E-2</v>
      </c>
      <c r="M200" s="5"/>
      <c r="N200" s="5"/>
      <c r="O200" s="5"/>
      <c r="P200" s="5"/>
      <c r="Q200" s="5"/>
      <c r="R200" s="5"/>
    </row>
    <row r="201" spans="1:18" ht="21" x14ac:dyDescent="0.35">
      <c r="A201" s="24"/>
      <c r="B201" s="19" t="s">
        <v>13</v>
      </c>
      <c r="C201" s="20" t="s">
        <v>14</v>
      </c>
      <c r="D201" s="25">
        <v>9.9452726105357867E-2</v>
      </c>
      <c r="E201" s="26">
        <v>9.3468965246142219E-2</v>
      </c>
      <c r="F201" s="56">
        <v>-5.9837608592156468E-3</v>
      </c>
      <c r="G201" s="25">
        <v>7.180656898300336E-2</v>
      </c>
      <c r="H201" s="26">
        <v>8.1873537408791525E-2</v>
      </c>
      <c r="I201" s="56">
        <v>1.0066968425788171E-2</v>
      </c>
      <c r="J201" s="26">
        <v>7.4057585289136224E-2</v>
      </c>
      <c r="K201" s="26">
        <v>8.8962013065569806E-2</v>
      </c>
      <c r="L201" s="53">
        <v>1.4904427776433584E-2</v>
      </c>
      <c r="M201" s="5"/>
      <c r="N201" s="5"/>
      <c r="O201" s="5"/>
      <c r="P201" s="5"/>
      <c r="Q201" s="5"/>
      <c r="R201" s="5"/>
    </row>
    <row r="202" spans="1:18" x14ac:dyDescent="0.35">
      <c r="A202" s="21"/>
      <c r="B202" s="17" t="s">
        <v>15</v>
      </c>
      <c r="C202" s="18" t="s">
        <v>16</v>
      </c>
      <c r="D202" s="22">
        <v>5.7497832996243857E-2</v>
      </c>
      <c r="E202" s="23">
        <v>7.7658993868181966E-2</v>
      </c>
      <c r="F202" s="55">
        <v>2.0161160871938102E-2</v>
      </c>
      <c r="G202" s="22">
        <v>7.3008164203415576E-2</v>
      </c>
      <c r="H202" s="23">
        <v>8.0063155159836516E-2</v>
      </c>
      <c r="I202" s="55">
        <v>7.0549909564209413E-3</v>
      </c>
      <c r="J202" s="23">
        <v>9.1239057718311867E-2</v>
      </c>
      <c r="K202" s="23">
        <v>8.5403174151305952E-2</v>
      </c>
      <c r="L202" s="52">
        <v>-5.8358835670059067E-3</v>
      </c>
      <c r="M202" s="5"/>
      <c r="N202" s="5"/>
      <c r="O202" s="5"/>
      <c r="P202" s="5"/>
      <c r="Q202" s="5"/>
      <c r="R202" s="5"/>
    </row>
    <row r="203" spans="1:18" x14ac:dyDescent="0.35">
      <c r="A203" s="24"/>
      <c r="B203" s="19" t="s">
        <v>17</v>
      </c>
      <c r="C203" s="20" t="s">
        <v>18</v>
      </c>
      <c r="D203" s="25">
        <v>5.2056133021108848E-2</v>
      </c>
      <c r="E203" s="26">
        <v>1.9676881349079332E-2</v>
      </c>
      <c r="F203" s="56">
        <v>-3.2379251672029513E-2</v>
      </c>
      <c r="G203" s="25">
        <v>3.9549285915670966E-2</v>
      </c>
      <c r="H203" s="26">
        <v>6.3446076668060167E-2</v>
      </c>
      <c r="I203" s="56">
        <v>2.3896790752389194E-2</v>
      </c>
      <c r="J203" s="26">
        <v>4.6857871255576798E-2</v>
      </c>
      <c r="K203" s="26">
        <v>6.4958572339069473E-2</v>
      </c>
      <c r="L203" s="53">
        <v>1.8100701083492671E-2</v>
      </c>
      <c r="M203" s="5"/>
      <c r="N203" s="5"/>
      <c r="O203" s="5"/>
      <c r="P203" s="5"/>
      <c r="Q203" s="5"/>
      <c r="R203" s="5"/>
    </row>
    <row r="204" spans="1:18" x14ac:dyDescent="0.35">
      <c r="A204" s="21"/>
      <c r="B204" s="17" t="s">
        <v>19</v>
      </c>
      <c r="C204" s="18" t="s">
        <v>20</v>
      </c>
      <c r="D204" s="22">
        <v>8.2330697834307326E-2</v>
      </c>
      <c r="E204" s="23">
        <v>8.0955654864214507E-2</v>
      </c>
      <c r="F204" s="55">
        <v>-1.3750429700928155E-3</v>
      </c>
      <c r="G204" s="22">
        <v>8.8784559207094424E-2</v>
      </c>
      <c r="H204" s="23">
        <v>0.10672926447574335</v>
      </c>
      <c r="I204" s="55">
        <v>1.7944705268648931E-2</v>
      </c>
      <c r="J204" s="23">
        <v>8.2214008834400068E-2</v>
      </c>
      <c r="K204" s="23">
        <v>9.5736049761110609E-2</v>
      </c>
      <c r="L204" s="52">
        <v>1.3522040926710539E-2</v>
      </c>
      <c r="M204" s="5"/>
      <c r="N204" s="5"/>
      <c r="O204" s="5"/>
      <c r="P204" s="5"/>
      <c r="Q204" s="5"/>
      <c r="R204" s="5"/>
    </row>
    <row r="205" spans="1:18" ht="21" x14ac:dyDescent="0.35">
      <c r="A205" s="24"/>
      <c r="B205" s="19" t="s">
        <v>21</v>
      </c>
      <c r="C205" s="20" t="s">
        <v>22</v>
      </c>
      <c r="D205" s="25">
        <v>7.7079298121048537E-2</v>
      </c>
      <c r="E205" s="26">
        <v>9.9956667693416101E-2</v>
      </c>
      <c r="F205" s="56">
        <v>2.2877369572367561E-2</v>
      </c>
      <c r="G205" s="25">
        <v>3.9656006826373234E-2</v>
      </c>
      <c r="H205" s="26">
        <v>9.0688241062672731E-2</v>
      </c>
      <c r="I205" s="56">
        <v>5.1032234236299497E-2</v>
      </c>
      <c r="J205" s="26">
        <v>5.4958053039955795E-2</v>
      </c>
      <c r="K205" s="26">
        <v>8.5273123347353708E-2</v>
      </c>
      <c r="L205" s="53">
        <v>3.0315070307397919E-2</v>
      </c>
      <c r="M205" s="5"/>
      <c r="N205" s="5"/>
      <c r="O205" s="5"/>
      <c r="P205" s="5"/>
      <c r="Q205" s="5"/>
      <c r="R205" s="5"/>
    </row>
    <row r="206" spans="1:18" x14ac:dyDescent="0.35">
      <c r="A206" s="21"/>
      <c r="B206" s="17" t="s">
        <v>23</v>
      </c>
      <c r="C206" s="18" t="s">
        <v>24</v>
      </c>
      <c r="D206" s="22">
        <v>2.1361295614980891E-2</v>
      </c>
      <c r="E206" s="23">
        <v>2.5405291214323535E-2</v>
      </c>
      <c r="F206" s="55">
        <v>4.0439955993426448E-3</v>
      </c>
      <c r="G206" s="22">
        <v>1.2166067982233386E-2</v>
      </c>
      <c r="H206" s="23">
        <v>1.9664244226311949E-2</v>
      </c>
      <c r="I206" s="55">
        <v>7.4981762440785643E-3</v>
      </c>
      <c r="J206" s="23">
        <v>1.7273336165838871E-2</v>
      </c>
      <c r="K206" s="23">
        <v>1.5443958135815549E-2</v>
      </c>
      <c r="L206" s="52">
        <v>-1.8293780300233217E-3</v>
      </c>
    </row>
    <row r="207" spans="1:18" ht="21" x14ac:dyDescent="0.35">
      <c r="A207" s="24"/>
      <c r="B207" s="19" t="s">
        <v>25</v>
      </c>
      <c r="C207" s="20" t="s">
        <v>26</v>
      </c>
      <c r="D207" s="25">
        <v>2.7310393849549659E-2</v>
      </c>
      <c r="E207" s="26">
        <v>4.4725446365940572E-2</v>
      </c>
      <c r="F207" s="56">
        <v>1.7415052516390913E-2</v>
      </c>
      <c r="G207" s="25">
        <v>1.101401894190079E-2</v>
      </c>
      <c r="H207" s="26">
        <v>3.4814944091844546E-2</v>
      </c>
      <c r="I207" s="56">
        <v>2.3800925149943756E-2</v>
      </c>
      <c r="J207" s="26">
        <v>1.3773245967806725E-2</v>
      </c>
      <c r="K207" s="26">
        <v>3.3986432420794195E-2</v>
      </c>
      <c r="L207" s="53">
        <v>2.0213186452987471E-2</v>
      </c>
    </row>
    <row r="208" spans="1:18" ht="21" x14ac:dyDescent="0.35">
      <c r="A208" s="21"/>
      <c r="B208" s="17" t="s">
        <v>27</v>
      </c>
      <c r="C208" s="18" t="s">
        <v>28</v>
      </c>
      <c r="D208" s="22">
        <v>7.418355047925157E-2</v>
      </c>
      <c r="E208" s="23">
        <v>0.10764506686563738</v>
      </c>
      <c r="F208" s="55">
        <v>3.3461516386385809E-2</v>
      </c>
      <c r="G208" s="22">
        <v>9.0784071234232003E-2</v>
      </c>
      <c r="H208" s="23">
        <v>0.1011723967350977</v>
      </c>
      <c r="I208" s="55">
        <v>1.0388325500865693E-2</v>
      </c>
      <c r="J208" s="23">
        <v>8.9320447827485341E-2</v>
      </c>
      <c r="K208" s="23">
        <v>0.1011134424823488</v>
      </c>
      <c r="L208" s="52">
        <v>1.1792994654863461E-2</v>
      </c>
    </row>
    <row r="209" spans="1:12" x14ac:dyDescent="0.35">
      <c r="A209" s="27"/>
      <c r="B209" s="28" t="s">
        <v>34</v>
      </c>
      <c r="C209" s="29"/>
      <c r="D209" s="30">
        <v>5.7584710523164939E-2</v>
      </c>
      <c r="E209" s="31">
        <v>6.0979279859427936E-2</v>
      </c>
      <c r="F209" s="57">
        <v>3.3945693362629967E-3</v>
      </c>
      <c r="G209" s="30">
        <v>4.6506231963283982E-2</v>
      </c>
      <c r="H209" s="31">
        <v>5.7484562850718623E-2</v>
      </c>
      <c r="I209" s="57">
        <v>1.0978330887434641E-2</v>
      </c>
      <c r="J209" s="31">
        <v>4.8425589557293272E-2</v>
      </c>
      <c r="K209" s="31">
        <v>5.4583831044886399E-2</v>
      </c>
      <c r="L209" s="54">
        <v>6.1582414875931283E-3</v>
      </c>
    </row>
    <row r="210" spans="1:12" x14ac:dyDescent="0.35">
      <c r="A210" s="14" t="s">
        <v>68</v>
      </c>
      <c r="B210" s="15"/>
      <c r="C210" s="15"/>
      <c r="D210" s="15"/>
      <c r="E210" s="15"/>
      <c r="F210" s="15"/>
      <c r="G210" s="15"/>
      <c r="H210" s="15"/>
      <c r="I210" s="15"/>
      <c r="J210" s="15"/>
      <c r="K210" s="15"/>
      <c r="L210" s="15"/>
    </row>
    <row r="211" spans="1:12" x14ac:dyDescent="0.35">
      <c r="A211" s="5"/>
      <c r="B211" s="5"/>
      <c r="C211" s="5"/>
      <c r="D211" s="5"/>
      <c r="E211" s="5"/>
      <c r="F211" s="5"/>
      <c r="G211" s="5"/>
      <c r="H211" s="5"/>
      <c r="I211" s="5"/>
      <c r="J211" s="5"/>
      <c r="K211" s="5"/>
      <c r="L211" s="5"/>
    </row>
    <row r="212" spans="1:12" x14ac:dyDescent="0.35">
      <c r="A212" s="5"/>
      <c r="B212" s="5"/>
      <c r="C212" s="5"/>
      <c r="D212" s="5"/>
      <c r="E212" s="5"/>
      <c r="F212" s="5"/>
      <c r="G212" s="5"/>
      <c r="H212" s="5"/>
      <c r="I212" s="5"/>
      <c r="J212" s="5"/>
      <c r="K212" s="5"/>
      <c r="L212" s="5"/>
    </row>
    <row r="213" spans="1:12" x14ac:dyDescent="0.35">
      <c r="A213" s="5"/>
      <c r="B213" s="5"/>
      <c r="C213" s="5"/>
      <c r="D213" s="5"/>
      <c r="E213" s="5"/>
      <c r="F213" s="5"/>
      <c r="G213" s="5"/>
      <c r="H213" s="5"/>
      <c r="I213" s="5"/>
      <c r="J213" s="5"/>
      <c r="K213" s="5"/>
      <c r="L213" s="5"/>
    </row>
    <row r="214" spans="1:12" x14ac:dyDescent="0.35">
      <c r="A214" s="5"/>
      <c r="B214" s="5"/>
      <c r="C214" s="5"/>
      <c r="D214" s="5"/>
      <c r="E214" s="5"/>
      <c r="F214" s="5"/>
      <c r="G214" s="5"/>
      <c r="H214" s="5"/>
      <c r="I214" s="5"/>
      <c r="J214" s="5"/>
      <c r="K214" s="5"/>
      <c r="L214" s="5"/>
    </row>
    <row r="215" spans="1:12" x14ac:dyDescent="0.35">
      <c r="A215" s="5"/>
      <c r="B215" s="5"/>
      <c r="C215" s="5"/>
      <c r="D215" s="5"/>
      <c r="E215" s="5"/>
      <c r="F215" s="5"/>
      <c r="G215" s="5"/>
      <c r="H215" s="5"/>
      <c r="I215" s="5"/>
      <c r="J215" s="5"/>
      <c r="K215" s="5"/>
      <c r="L215" s="5"/>
    </row>
    <row r="216" spans="1:12" x14ac:dyDescent="0.35">
      <c r="A216" s="5"/>
      <c r="B216" s="5"/>
      <c r="C216" s="5"/>
      <c r="D216" s="5"/>
      <c r="E216" s="5"/>
      <c r="F216" s="5"/>
      <c r="G216" s="5"/>
      <c r="H216" s="5"/>
      <c r="I216" s="5"/>
      <c r="J216" s="5"/>
      <c r="K216" s="5"/>
      <c r="L216" s="5"/>
    </row>
    <row r="217" spans="1:12" x14ac:dyDescent="0.35">
      <c r="A217" s="5"/>
      <c r="B217" s="5"/>
      <c r="C217" s="5"/>
      <c r="D217" s="5"/>
      <c r="E217" s="5"/>
      <c r="F217" s="5"/>
      <c r="G217" s="5"/>
      <c r="H217" s="5"/>
      <c r="I217" s="5"/>
      <c r="J217" s="5"/>
      <c r="K217" s="5"/>
      <c r="L217" s="5"/>
    </row>
    <row r="218" spans="1:12" x14ac:dyDescent="0.35">
      <c r="A218" s="5"/>
      <c r="B218" s="5"/>
      <c r="C218" s="5"/>
      <c r="D218" s="5"/>
      <c r="E218" s="5"/>
      <c r="F218" s="5"/>
      <c r="G218" s="5"/>
      <c r="H218" s="5"/>
      <c r="I218" s="5"/>
      <c r="J218" s="5"/>
      <c r="K218" s="5"/>
      <c r="L218" s="5"/>
    </row>
    <row r="219" spans="1:12" x14ac:dyDescent="0.35">
      <c r="A219" s="5"/>
      <c r="B219" s="5"/>
      <c r="C219" s="5"/>
      <c r="D219" s="5"/>
      <c r="E219" s="5"/>
      <c r="F219" s="5"/>
      <c r="G219" s="5"/>
      <c r="H219" s="5"/>
      <c r="I219" s="5"/>
      <c r="J219" s="5"/>
      <c r="K219" s="5"/>
      <c r="L219" s="5"/>
    </row>
    <row r="220" spans="1:12" x14ac:dyDescent="0.35">
      <c r="A220" s="5"/>
      <c r="B220" s="5"/>
      <c r="C220" s="5"/>
      <c r="D220" s="5"/>
      <c r="E220" s="5"/>
      <c r="F220" s="5"/>
      <c r="G220" s="5"/>
      <c r="H220" s="5"/>
      <c r="I220" s="5"/>
      <c r="J220" s="5"/>
      <c r="K220" s="5"/>
      <c r="L220" s="5"/>
    </row>
    <row r="221" spans="1:12" x14ac:dyDescent="0.35">
      <c r="A221" s="5"/>
      <c r="B221" s="5"/>
      <c r="C221" s="5"/>
      <c r="D221" s="5"/>
      <c r="E221" s="5"/>
      <c r="F221" s="5"/>
      <c r="G221" s="5"/>
      <c r="H221" s="5"/>
      <c r="I221" s="5"/>
      <c r="J221" s="5"/>
      <c r="K221" s="5"/>
      <c r="L221" s="5"/>
    </row>
    <row r="222" spans="1:12" x14ac:dyDescent="0.35">
      <c r="A222" s="5"/>
      <c r="B222" s="5"/>
      <c r="C222" s="5"/>
      <c r="D222" s="5"/>
      <c r="E222" s="5"/>
      <c r="F222" s="5"/>
      <c r="G222" s="5"/>
      <c r="H222" s="5"/>
      <c r="I222" s="5"/>
      <c r="J222" s="5"/>
      <c r="K222" s="5"/>
      <c r="L222" s="5"/>
    </row>
    <row r="223" spans="1:12" x14ac:dyDescent="0.35">
      <c r="A223" s="5"/>
      <c r="B223" s="5"/>
      <c r="C223" s="5"/>
      <c r="D223" s="5"/>
      <c r="E223" s="5"/>
      <c r="F223" s="5"/>
      <c r="G223" s="5"/>
      <c r="H223" s="5"/>
      <c r="I223" s="5"/>
      <c r="J223" s="5"/>
      <c r="K223" s="5"/>
      <c r="L223" s="5"/>
    </row>
    <row r="224" spans="1:12" x14ac:dyDescent="0.35">
      <c r="A224" s="5"/>
      <c r="B224" s="5"/>
      <c r="C224" s="5"/>
      <c r="D224" s="5"/>
      <c r="E224" s="5"/>
      <c r="F224" s="5"/>
      <c r="G224" s="5"/>
      <c r="H224" s="5"/>
      <c r="I224" s="5"/>
      <c r="J224" s="5"/>
      <c r="K224" s="5"/>
      <c r="L224" s="5"/>
    </row>
    <row r="225" spans="1:12" x14ac:dyDescent="0.35">
      <c r="A225" s="5"/>
      <c r="B225" s="5"/>
      <c r="C225" s="5"/>
      <c r="D225" s="5"/>
      <c r="E225" s="5"/>
      <c r="F225" s="5"/>
      <c r="G225" s="5"/>
      <c r="H225" s="5"/>
      <c r="I225" s="5"/>
      <c r="J225" s="5"/>
      <c r="K225" s="5"/>
      <c r="L225" s="5"/>
    </row>
    <row r="226" spans="1:12" x14ac:dyDescent="0.35">
      <c r="A226" s="5"/>
      <c r="B226" s="5"/>
      <c r="C226" s="5"/>
      <c r="D226" s="5"/>
      <c r="E226" s="5"/>
      <c r="F226" s="5"/>
      <c r="G226" s="5"/>
      <c r="H226" s="5"/>
      <c r="I226" s="5"/>
      <c r="J226" s="5"/>
      <c r="K226" s="5"/>
      <c r="L226" s="5"/>
    </row>
    <row r="227" spans="1:12" x14ac:dyDescent="0.35">
      <c r="A227" s="5"/>
      <c r="B227" s="5"/>
      <c r="C227" s="5"/>
      <c r="D227" s="5"/>
      <c r="E227" s="5"/>
      <c r="F227" s="5"/>
      <c r="G227" s="5"/>
      <c r="H227" s="5"/>
      <c r="I227" s="5"/>
      <c r="J227" s="5"/>
      <c r="K227" s="5"/>
      <c r="L227" s="5"/>
    </row>
    <row r="228" spans="1:12" x14ac:dyDescent="0.35">
      <c r="A228" s="5"/>
      <c r="B228" s="5"/>
      <c r="C228" s="5"/>
      <c r="D228" s="5"/>
      <c r="E228" s="5"/>
      <c r="F228" s="5"/>
      <c r="G228" s="5"/>
      <c r="H228" s="5"/>
      <c r="I228" s="5"/>
      <c r="J228" s="5"/>
      <c r="K228" s="5"/>
      <c r="L228" s="5"/>
    </row>
    <row r="229" spans="1:12" x14ac:dyDescent="0.35">
      <c r="A229" s="5"/>
      <c r="B229" s="5"/>
      <c r="C229" s="5"/>
      <c r="D229" s="5"/>
      <c r="E229" s="5"/>
      <c r="F229" s="5"/>
      <c r="G229" s="5"/>
      <c r="H229" s="5"/>
      <c r="I229" s="5"/>
      <c r="J229" s="5"/>
      <c r="K229" s="5"/>
      <c r="L229" s="5"/>
    </row>
  </sheetData>
  <mergeCells count="6">
    <mergeCell ref="D7:F7"/>
    <mergeCell ref="G7:I7"/>
    <mergeCell ref="J7:L7"/>
    <mergeCell ref="D111:F111"/>
    <mergeCell ref="G111:I111"/>
    <mergeCell ref="J111:L111"/>
  </mergeCells>
  <hyperlinks>
    <hyperlink ref="A4" location="Toelichting!A1" display="Toelichting"/>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A20" sqref="A20:J20"/>
    </sheetView>
  </sheetViews>
  <sheetFormatPr defaultRowHeight="14.5" x14ac:dyDescent="0.35"/>
  <sheetData>
    <row r="1" spans="1:10" x14ac:dyDescent="0.35">
      <c r="A1" s="71" t="s">
        <v>61</v>
      </c>
    </row>
    <row r="2" spans="1:10" x14ac:dyDescent="0.35">
      <c r="A2" s="72"/>
      <c r="H2" s="73"/>
      <c r="I2" s="73"/>
      <c r="J2" s="73"/>
    </row>
    <row r="3" spans="1:10" ht="18.5" x14ac:dyDescent="0.45">
      <c r="A3" s="1" t="s">
        <v>39</v>
      </c>
      <c r="B3" s="58"/>
      <c r="C3" s="59"/>
      <c r="D3" s="59"/>
      <c r="E3" s="60"/>
      <c r="F3" s="60"/>
      <c r="G3" s="60"/>
      <c r="H3" s="74"/>
      <c r="I3" s="74"/>
      <c r="J3" s="73"/>
    </row>
    <row r="4" spans="1:10" x14ac:dyDescent="0.35">
      <c r="A4" s="61"/>
      <c r="B4" s="62"/>
      <c r="C4" s="61"/>
      <c r="D4" s="61"/>
      <c r="E4" s="61"/>
      <c r="F4" s="61"/>
      <c r="G4" s="61"/>
      <c r="H4" s="75"/>
      <c r="I4" s="75"/>
      <c r="J4" s="73"/>
    </row>
    <row r="5" spans="1:10" ht="15.5" x14ac:dyDescent="0.35">
      <c r="A5" s="63" t="s">
        <v>40</v>
      </c>
      <c r="B5" s="61"/>
      <c r="C5" s="61"/>
      <c r="D5" s="61"/>
      <c r="E5" s="61"/>
      <c r="F5" s="61"/>
      <c r="G5" s="61"/>
      <c r="H5" s="61"/>
      <c r="I5" s="61"/>
    </row>
    <row r="7" spans="1:10" x14ac:dyDescent="0.35">
      <c r="A7" s="64" t="s">
        <v>41</v>
      </c>
      <c r="B7" s="64"/>
      <c r="C7" s="64"/>
      <c r="D7" s="64"/>
      <c r="E7" s="64"/>
      <c r="F7" s="64"/>
      <c r="G7" s="64"/>
      <c r="H7" s="64"/>
      <c r="I7" s="64"/>
    </row>
    <row r="8" spans="1:10" x14ac:dyDescent="0.35">
      <c r="A8" s="64"/>
      <c r="B8" s="64"/>
      <c r="C8" s="64"/>
      <c r="D8" s="64"/>
      <c r="E8" s="64"/>
      <c r="F8" s="64"/>
      <c r="G8" s="64"/>
      <c r="H8" s="64"/>
      <c r="I8" s="64"/>
    </row>
    <row r="9" spans="1:10" x14ac:dyDescent="0.35">
      <c r="A9" s="64" t="s">
        <v>64</v>
      </c>
      <c r="B9" s="64"/>
      <c r="C9" s="64"/>
      <c r="D9" s="64"/>
      <c r="E9" s="64"/>
      <c r="F9" s="64"/>
      <c r="G9" s="64"/>
      <c r="H9" s="64"/>
      <c r="I9" s="64"/>
    </row>
    <row r="11" spans="1:10" x14ac:dyDescent="0.35">
      <c r="A11" s="65" t="s">
        <v>42</v>
      </c>
      <c r="B11" s="65"/>
      <c r="C11" s="65"/>
      <c r="D11" s="65"/>
      <c r="E11" s="65"/>
      <c r="F11" s="65"/>
      <c r="G11" s="65"/>
      <c r="H11" s="65"/>
      <c r="I11" s="65"/>
    </row>
    <row r="12" spans="1:10" x14ac:dyDescent="0.35">
      <c r="A12" s="65" t="s">
        <v>43</v>
      </c>
      <c r="B12" s="65"/>
      <c r="C12" s="65"/>
      <c r="D12" s="65"/>
      <c r="E12" s="65"/>
      <c r="F12" s="65"/>
      <c r="G12" s="65"/>
      <c r="H12" s="65"/>
      <c r="I12" s="65"/>
    </row>
    <row r="13" spans="1:10" x14ac:dyDescent="0.35">
      <c r="A13" s="65" t="s">
        <v>44</v>
      </c>
      <c r="B13" s="65"/>
      <c r="C13" s="65"/>
      <c r="D13" s="65"/>
      <c r="E13" s="65"/>
      <c r="F13" s="65"/>
      <c r="G13" s="65"/>
      <c r="H13" s="65"/>
      <c r="I13" s="65"/>
    </row>
    <row r="14" spans="1:10" x14ac:dyDescent="0.35">
      <c r="A14" s="65" t="s">
        <v>45</v>
      </c>
      <c r="B14" s="65"/>
      <c r="C14" s="65"/>
      <c r="D14" s="65"/>
      <c r="E14" s="65"/>
      <c r="F14" s="65"/>
      <c r="G14" s="65"/>
      <c r="H14" s="65"/>
      <c r="I14" s="65"/>
    </row>
    <row r="15" spans="1:10" x14ac:dyDescent="0.35">
      <c r="A15" s="65" t="s">
        <v>46</v>
      </c>
      <c r="B15" s="65"/>
      <c r="C15" s="65"/>
      <c r="D15" s="65"/>
      <c r="E15" s="65"/>
      <c r="F15" s="65"/>
      <c r="G15" s="65"/>
      <c r="H15" s="65"/>
      <c r="I15" s="65"/>
    </row>
    <row r="16" spans="1:10" x14ac:dyDescent="0.35">
      <c r="A16" s="65" t="s">
        <v>47</v>
      </c>
      <c r="B16" s="65"/>
      <c r="C16" s="65"/>
      <c r="D16" s="65"/>
      <c r="E16" s="65"/>
      <c r="F16" s="65"/>
      <c r="G16" s="65"/>
      <c r="H16" s="65"/>
      <c r="I16" s="65"/>
    </row>
    <row r="17" spans="1:10" x14ac:dyDescent="0.35">
      <c r="A17" s="65"/>
      <c r="B17" s="65"/>
      <c r="C17" s="65"/>
      <c r="D17" s="65"/>
      <c r="E17" s="65"/>
      <c r="F17" s="65"/>
      <c r="G17" s="65"/>
      <c r="H17" s="65"/>
      <c r="I17" s="65"/>
    </row>
    <row r="18" spans="1:10" x14ac:dyDescent="0.35">
      <c r="A18" s="65" t="s">
        <v>48</v>
      </c>
      <c r="B18" s="65"/>
      <c r="C18" s="65"/>
      <c r="D18" s="65"/>
      <c r="E18" s="65"/>
      <c r="F18" s="65"/>
      <c r="G18" s="65"/>
      <c r="H18" s="65"/>
      <c r="I18" s="65"/>
      <c r="J18" s="65"/>
    </row>
    <row r="19" spans="1:10" x14ac:dyDescent="0.35">
      <c r="A19" s="65"/>
      <c r="B19" s="65"/>
      <c r="C19" s="65"/>
      <c r="D19" s="65"/>
      <c r="E19" s="65"/>
      <c r="F19" s="65"/>
      <c r="G19" s="65"/>
      <c r="H19" s="65"/>
      <c r="I19" s="65"/>
      <c r="J19" s="65"/>
    </row>
    <row r="20" spans="1:10" x14ac:dyDescent="0.35">
      <c r="A20" s="84" t="s">
        <v>66</v>
      </c>
      <c r="B20" s="85"/>
      <c r="C20" s="85"/>
      <c r="D20" s="85"/>
      <c r="E20" s="85"/>
      <c r="F20" s="85"/>
      <c r="G20" s="85"/>
      <c r="H20" s="85"/>
      <c r="I20" s="85"/>
      <c r="J20" s="85"/>
    </row>
    <row r="21" spans="1:10" x14ac:dyDescent="0.35">
      <c r="A21" s="65"/>
      <c r="B21" s="65"/>
      <c r="C21" s="65"/>
      <c r="D21" s="65"/>
      <c r="E21" s="65"/>
      <c r="F21" s="65"/>
      <c r="G21" s="65"/>
      <c r="H21" s="65"/>
      <c r="I21" s="65"/>
      <c r="J21" s="65"/>
    </row>
    <row r="22" spans="1:10" ht="15.5" x14ac:dyDescent="0.35">
      <c r="A22" s="66" t="s">
        <v>49</v>
      </c>
      <c r="B22" s="65"/>
      <c r="C22" s="65"/>
      <c r="D22" s="65"/>
      <c r="E22" s="65"/>
      <c r="F22" s="65"/>
      <c r="G22" s="65"/>
      <c r="H22" s="65"/>
      <c r="I22" s="65"/>
      <c r="J22" s="65"/>
    </row>
    <row r="23" spans="1:10" x14ac:dyDescent="0.35">
      <c r="A23" s="67"/>
      <c r="B23" s="65"/>
      <c r="C23" s="65"/>
      <c r="D23" s="65"/>
      <c r="E23" s="65"/>
      <c r="F23" s="65"/>
      <c r="G23" s="65"/>
      <c r="H23" s="65"/>
      <c r="I23" s="65"/>
      <c r="J23" s="65"/>
    </row>
    <row r="24" spans="1:10" x14ac:dyDescent="0.35">
      <c r="A24" s="65" t="s">
        <v>50</v>
      </c>
      <c r="B24" s="65"/>
      <c r="C24" s="65"/>
      <c r="D24" s="65"/>
      <c r="E24" s="65"/>
      <c r="F24" s="65"/>
      <c r="G24" s="65"/>
      <c r="H24" s="65"/>
      <c r="I24" s="65"/>
      <c r="J24" s="65"/>
    </row>
    <row r="25" spans="1:10" x14ac:dyDescent="0.35">
      <c r="A25" s="65" t="s">
        <v>51</v>
      </c>
      <c r="B25" s="65"/>
      <c r="C25" s="65"/>
      <c r="D25" s="65"/>
      <c r="E25" s="65"/>
      <c r="F25" s="65"/>
      <c r="G25" s="65"/>
      <c r="H25" s="65"/>
      <c r="I25" s="65"/>
      <c r="J25" s="65"/>
    </row>
    <row r="27" spans="1:10" ht="15.5" x14ac:dyDescent="0.35">
      <c r="A27" s="63" t="s">
        <v>52</v>
      </c>
      <c r="B27" s="61"/>
      <c r="C27" s="61"/>
      <c r="D27" s="61"/>
      <c r="E27" s="61"/>
      <c r="F27" s="61"/>
      <c r="G27" s="61"/>
      <c r="H27" s="61"/>
      <c r="I27" s="61"/>
      <c r="J27" s="61"/>
    </row>
    <row r="28" spans="1:10" x14ac:dyDescent="0.35">
      <c r="A28" s="68" t="s">
        <v>53</v>
      </c>
      <c r="B28" s="61"/>
      <c r="C28" s="61"/>
      <c r="D28" s="61"/>
      <c r="E28" s="61"/>
      <c r="F28" s="61"/>
      <c r="G28" s="61"/>
      <c r="H28" s="61"/>
      <c r="I28" s="61"/>
      <c r="J28" s="61"/>
    </row>
    <row r="29" spans="1:10" x14ac:dyDescent="0.35">
      <c r="A29" s="68" t="s">
        <v>54</v>
      </c>
      <c r="B29" s="61"/>
      <c r="C29" s="61"/>
      <c r="D29" s="61"/>
      <c r="E29" s="61"/>
      <c r="F29" s="61"/>
      <c r="G29" s="61"/>
      <c r="H29" s="61"/>
      <c r="I29" s="61"/>
      <c r="J29" s="61"/>
    </row>
    <row r="30" spans="1:10" x14ac:dyDescent="0.35">
      <c r="A30" s="68" t="s">
        <v>55</v>
      </c>
      <c r="B30" s="61"/>
      <c r="C30" s="61"/>
      <c r="D30" s="69" t="s">
        <v>56</v>
      </c>
      <c r="E30" s="61"/>
      <c r="F30" s="61"/>
      <c r="G30" s="61"/>
      <c r="H30" s="61"/>
      <c r="I30" s="61"/>
      <c r="J30" s="61"/>
    </row>
    <row r="31" spans="1:10" x14ac:dyDescent="0.35">
      <c r="A31" s="68" t="s">
        <v>57</v>
      </c>
      <c r="B31" s="61"/>
      <c r="C31" s="61"/>
      <c r="D31" s="70" t="s">
        <v>58</v>
      </c>
      <c r="E31" s="61"/>
      <c r="F31" s="61"/>
      <c r="G31" s="61"/>
      <c r="H31" s="61"/>
      <c r="I31" s="61"/>
      <c r="J31" s="61"/>
    </row>
    <row r="33" spans="1:1" x14ac:dyDescent="0.35">
      <c r="A33" s="68" t="s">
        <v>60</v>
      </c>
    </row>
    <row r="34" spans="1:1" x14ac:dyDescent="0.35">
      <c r="A34" s="68" t="s">
        <v>59</v>
      </c>
    </row>
  </sheetData>
  <mergeCells count="1">
    <mergeCell ref="A20:J20"/>
  </mergeCells>
  <hyperlinks>
    <hyperlink ref="D30" r:id="rId1"/>
    <hyperlink ref="D31" r:id="rId2"/>
    <hyperlink ref="A1" location="Tabel!A1" display="terug naar tabel"/>
    <hyperlink ref="A20:I20" r:id="rId3" display="Meer uitleg vindt u op de Methode-pagina van de DynaM website: dynam-belgium.org/Methode"/>
    <hyperlink ref="A20:J20" r:id="rId4" display="Meer uitleg vindt u op de Methode-pagina van de DynaM websit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Tabel</vt:lpstr>
      <vt:lpstr>Toelichting</vt:lpstr>
    </vt:vector>
  </TitlesOfParts>
  <Company>KU 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Goesaert</dc:creator>
  <cp:lastModifiedBy>Karen Huysmans</cp:lastModifiedBy>
  <dcterms:created xsi:type="dcterms:W3CDTF">2016-11-30T10:20:40Z</dcterms:created>
  <dcterms:modified xsi:type="dcterms:W3CDTF">2023-12-21T23:35:44Z</dcterms:modified>
</cp:coreProperties>
</file>