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NL_all\Jobdynamiek regionaal\"/>
    </mc:Choice>
  </mc:AlternateContent>
  <bookViews>
    <workbookView xWindow="0" yWindow="0" windowWidth="19200" windowHeight="7050"/>
  </bookViews>
  <sheets>
    <sheet name="Tabel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1" l="1"/>
  <c r="L126" i="1"/>
  <c r="K126" i="1"/>
  <c r="J126" i="1"/>
  <c r="I126" i="1"/>
  <c r="H126" i="1"/>
  <c r="G126" i="1"/>
  <c r="F126" i="1"/>
  <c r="E126" i="1"/>
  <c r="D126" i="1"/>
  <c r="L125" i="1"/>
  <c r="K125" i="1"/>
  <c r="J125" i="1"/>
  <c r="I125" i="1"/>
  <c r="H125" i="1"/>
  <c r="G125" i="1"/>
  <c r="F125" i="1"/>
  <c r="E125" i="1"/>
  <c r="D125" i="1"/>
  <c r="L124" i="1"/>
  <c r="K124" i="1"/>
  <c r="J124" i="1"/>
  <c r="I124" i="1"/>
  <c r="H124" i="1"/>
  <c r="G124" i="1"/>
  <c r="F124" i="1"/>
  <c r="E124" i="1"/>
  <c r="D124" i="1"/>
  <c r="L123" i="1"/>
  <c r="K123" i="1"/>
  <c r="J123" i="1"/>
  <c r="I123" i="1"/>
  <c r="H123" i="1"/>
  <c r="G123" i="1"/>
  <c r="F123" i="1"/>
  <c r="E123" i="1"/>
  <c r="D123" i="1"/>
  <c r="L122" i="1"/>
  <c r="K122" i="1"/>
  <c r="J122" i="1"/>
  <c r="I122" i="1"/>
  <c r="H122" i="1"/>
  <c r="G122" i="1"/>
  <c r="F122" i="1"/>
  <c r="E122" i="1"/>
  <c r="D122" i="1"/>
  <c r="L121" i="1"/>
  <c r="K121" i="1"/>
  <c r="J121" i="1"/>
  <c r="I121" i="1"/>
  <c r="H121" i="1"/>
  <c r="G121" i="1"/>
  <c r="F121" i="1"/>
  <c r="E121" i="1"/>
  <c r="D121" i="1"/>
  <c r="L120" i="1"/>
  <c r="K120" i="1"/>
  <c r="J120" i="1"/>
  <c r="I120" i="1"/>
  <c r="H120" i="1"/>
  <c r="G120" i="1"/>
  <c r="F120" i="1"/>
  <c r="E120" i="1"/>
  <c r="D120" i="1"/>
  <c r="L119" i="1"/>
  <c r="K119" i="1"/>
  <c r="J119" i="1"/>
  <c r="I119" i="1"/>
  <c r="H119" i="1"/>
  <c r="G119" i="1"/>
  <c r="F119" i="1"/>
  <c r="E119" i="1"/>
  <c r="D119" i="1"/>
  <c r="L118" i="1"/>
  <c r="K118" i="1"/>
  <c r="J118" i="1"/>
  <c r="I118" i="1"/>
  <c r="H118" i="1"/>
  <c r="G118" i="1"/>
  <c r="F118" i="1"/>
  <c r="E118" i="1"/>
  <c r="D118" i="1"/>
  <c r="L117" i="1"/>
  <c r="K117" i="1"/>
  <c r="J117" i="1"/>
  <c r="I117" i="1"/>
  <c r="H117" i="1"/>
  <c r="G117" i="1"/>
  <c r="F117" i="1"/>
  <c r="E117" i="1"/>
  <c r="D117" i="1"/>
  <c r="L116" i="1"/>
  <c r="K116" i="1"/>
  <c r="J116" i="1"/>
  <c r="I116" i="1"/>
  <c r="H116" i="1"/>
  <c r="G116" i="1"/>
  <c r="F116" i="1"/>
  <c r="E116" i="1"/>
  <c r="D116" i="1"/>
  <c r="L115" i="1"/>
  <c r="K115" i="1"/>
  <c r="J115" i="1"/>
  <c r="I115" i="1"/>
  <c r="H115" i="1"/>
  <c r="G115" i="1"/>
  <c r="F115" i="1"/>
  <c r="E115" i="1"/>
  <c r="G22" i="1" l="1"/>
  <c r="H22" i="1"/>
  <c r="I22" i="1"/>
  <c r="J22" i="1"/>
  <c r="K22" i="1"/>
  <c r="L22" i="1"/>
  <c r="E22" i="1"/>
  <c r="F22" i="1"/>
  <c r="D22" i="1"/>
  <c r="J128" i="1" l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K127" i="1"/>
  <c r="L127" i="1"/>
  <c r="J127" i="1"/>
  <c r="G130" i="1"/>
  <c r="G128" i="1"/>
  <c r="H128" i="1"/>
  <c r="I128" i="1"/>
  <c r="G129" i="1"/>
  <c r="H129" i="1"/>
  <c r="I129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H127" i="1"/>
  <c r="I127" i="1"/>
  <c r="G127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D138" i="1"/>
  <c r="D128" i="1"/>
  <c r="D129" i="1"/>
  <c r="D130" i="1"/>
  <c r="D131" i="1"/>
  <c r="D132" i="1"/>
  <c r="D133" i="1"/>
  <c r="D134" i="1"/>
  <c r="D135" i="1"/>
  <c r="D136" i="1"/>
  <c r="D137" i="1"/>
  <c r="D127" i="1"/>
</calcChain>
</file>

<file path=xl/sharedStrings.xml><?xml version="1.0" encoding="utf-8"?>
<sst xmlns="http://schemas.openxmlformats.org/spreadsheetml/2006/main" count="467" uniqueCount="69">
  <si>
    <t>Brussels Hoofdstedelijk Gewest</t>
  </si>
  <si>
    <t>Vlaams Gewest</t>
  </si>
  <si>
    <t>Waals Gewest</t>
  </si>
  <si>
    <t>Netto evolutie arbeidsplaatsen</t>
  </si>
  <si>
    <t>2014-2015</t>
  </si>
  <si>
    <t>A</t>
  </si>
  <si>
    <t>Landbouw, bosbouw en visserij</t>
  </si>
  <si>
    <t>BCDE</t>
  </si>
  <si>
    <t>Winning van delfstoffen, Industrie, Productie en distributie van elektriciteit, gas en water, Afvalbeheer</t>
  </si>
  <si>
    <t>F</t>
  </si>
  <si>
    <t>Bouwnijverheid</t>
  </si>
  <si>
    <t>GHI</t>
  </si>
  <si>
    <t>Handel, vervoer en opslag, Verschaffen van accommodatie en maaltijden</t>
  </si>
  <si>
    <t>J</t>
  </si>
  <si>
    <t>Informatie en communicatie</t>
  </si>
  <si>
    <t>K</t>
  </si>
  <si>
    <t>Financiële activiteiten en verzekeringen</t>
  </si>
  <si>
    <t>L</t>
  </si>
  <si>
    <t>Exploitatie van en handel in onroerend goed</t>
  </si>
  <si>
    <t>MN</t>
  </si>
  <si>
    <t>Administratieve, ondersteunende en gespecialiseerde diensten</t>
  </si>
  <si>
    <t>OP</t>
  </si>
  <si>
    <t>Openbaar bestuur en Onderwijs</t>
  </si>
  <si>
    <t>Q</t>
  </si>
  <si>
    <t>Menselijke gezondheidszorg en maatschappelijke dienstverlening</t>
  </si>
  <si>
    <t>RSTU</t>
  </si>
  <si>
    <t>Kunst, amusement en recreatie, Overige diensten, diversen</t>
  </si>
  <si>
    <t>Toelichting</t>
  </si>
  <si>
    <t>Periode</t>
  </si>
  <si>
    <t>NACE hoofdgroep</t>
  </si>
  <si>
    <t>Brussels Hoofdstedelijk gewest</t>
  </si>
  <si>
    <t>Totaal aantal arbeidsplaatsen</t>
  </si>
  <si>
    <t>n</t>
  </si>
  <si>
    <t>saldo in/uitstroom</t>
  </si>
  <si>
    <t>interne verschuiving</t>
  </si>
  <si>
    <t>Totaal</t>
  </si>
  <si>
    <t>Aantal arbeidsplaatsen</t>
  </si>
  <si>
    <t>Interne verschuiving tussen gewesten naar hoofdactiviteit (België, jaargegevens)</t>
  </si>
  <si>
    <t>Percentages t.o.v. het totaal aantal arbeidsplaatsen</t>
  </si>
  <si>
    <t>1. Toelichting</t>
  </si>
  <si>
    <t>In deze tabel vindt u jaarcijfers over de regionale tewerkstellingsdynamiek bij Belgische werkgevers.</t>
  </si>
  <si>
    <t>De nettoaangroei of -krimp in een gewest bestaat niet alleen uit het verschil tussen de in- en uitstroom van werknemers voor dat gewest, maar ook uit de verschuiving van werknemers binnen een onderneming, over de gewestgrenzen heen.</t>
  </si>
  <si>
    <t>Deze interne verschuiving is weergegeven in de tabel en wordt berekend als:</t>
  </si>
  <si>
    <t>interne verschuiving = netto-evolutie regionale tewerkstelling - saldo regionale instroom/uitstroom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</si>
  <si>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</si>
  <si>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</si>
  <si>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</si>
  <si>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</si>
  <si>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 xml:space="preserve">Bron:  </t>
  </si>
  <si>
    <t>werkgevers private sector en overheid (federale, gewestelijke, gemeenschapsoverheden): RSZ</t>
  </si>
  <si>
    <t>Info over bron en basisstatistiek:</t>
  </si>
  <si>
    <t>Peter Vets</t>
  </si>
  <si>
    <t>Info over methode en indicatoren:</t>
  </si>
  <si>
    <t>Tim Goesaert</t>
  </si>
  <si>
    <t>©DynaM-reg, samenwerkingsverband tussen het BISA, het departement WSE, het IWEPS, de RSZ en het HIVA-KU Leuven</t>
  </si>
  <si>
    <t>Gebruik is toegestaan mits correcte bronvermelding.</t>
  </si>
  <si>
    <t>De graden in het onderste luik van de tabel worden berekend door de aantallen te delen door het totaal aantal arbeidsplaatsen.</t>
  </si>
  <si>
    <t>%</t>
  </si>
  <si>
    <t>terug naar tabel</t>
  </si>
  <si>
    <t>2015-2016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</si>
  <si>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(DIBISS, voorheen RSZPPO).</t>
    </r>
  </si>
  <si>
    <t>2016-2017</t>
  </si>
  <si>
    <t>Meer uitleg vindt u op de Methode-pagina van de DynaM website</t>
  </si>
  <si>
    <t>2017-2018</t>
  </si>
  <si>
    <t>©Dynam-reg, samenwerkingsverband tussen het BISA, het departement WSE, het IWEPS, de RSZ en het HIVA-KU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</si>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</sst>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7" fillId="2" borderId="2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3" fontId="8" fillId="4" borderId="1" xfId="0" applyNumberFormat="1" applyFont="1" applyFill="1" applyBorder="1" applyAlignment="1">
      <alignment horizontal="right" vertical="top" wrapText="1"/>
    </xf>
    <xf numFmtId="3" fontId="8" fillId="4" borderId="0" xfId="0" applyNumberFormat="1" applyFont="1" applyFill="1" applyBorder="1" applyAlignment="1">
      <alignment horizontal="righ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3" fontId="8" fillId="4" borderId="4" xfId="0" applyNumberFormat="1" applyFont="1" applyFill="1" applyBorder="1" applyAlignment="1">
      <alignment horizontal="right" vertical="top" wrapText="1"/>
    </xf>
    <xf numFmtId="3" fontId="8" fillId="4" borderId="3" xfId="0" applyNumberFormat="1" applyFont="1" applyFill="1" applyBorder="1" applyAlignment="1">
      <alignment horizontal="right" vertical="top" wrapText="1"/>
    </xf>
    <xf numFmtId="0" fontId="0" fillId="3" borderId="0" xfId="0" applyFill="1" applyBorder="1"/>
    <xf numFmtId="164" fontId="8" fillId="3" borderId="1" xfId="1" applyNumberFormat="1" applyFont="1" applyFill="1" applyBorder="1" applyAlignment="1">
      <alignment horizontal="right" vertical="top" wrapText="1"/>
    </xf>
    <xf numFmtId="164" fontId="8" fillId="3" borderId="0" xfId="1" applyNumberFormat="1" applyFont="1" applyFill="1" applyBorder="1" applyAlignment="1">
      <alignment horizontal="right" vertical="top" wrapText="1"/>
    </xf>
    <xf numFmtId="164" fontId="8" fillId="4" borderId="1" xfId="1" applyNumberFormat="1" applyFont="1" applyFill="1" applyBorder="1" applyAlignment="1">
      <alignment horizontal="right" vertical="top" wrapText="1"/>
    </xf>
    <xf numFmtId="164" fontId="8" fillId="4" borderId="0" xfId="1" applyNumberFormat="1" applyFont="1" applyFill="1" applyBorder="1" applyAlignment="1">
      <alignment horizontal="right" vertical="top" wrapText="1"/>
    </xf>
    <xf numFmtId="164" fontId="8" fillId="4" borderId="4" xfId="1" applyNumberFormat="1" applyFont="1" applyFill="1" applyBorder="1" applyAlignment="1">
      <alignment horizontal="right" vertical="top" wrapText="1"/>
    </xf>
    <xf numFmtId="164" fontId="8" fillId="4" borderId="3" xfId="1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/>
    </xf>
    <xf numFmtId="0" fontId="9" fillId="0" borderId="0" xfId="2" applyFont="1" applyAlignment="1">
      <alignment horizontal="right"/>
    </xf>
    <xf numFmtId="0" fontId="9" fillId="0" borderId="0" xfId="2" applyFont="1"/>
    <xf numFmtId="0" fontId="10" fillId="0" borderId="0" xfId="2" applyFont="1"/>
    <xf numFmtId="0" fontId="10" fillId="5" borderId="0" xfId="2" applyFont="1" applyFill="1"/>
    <xf numFmtId="0" fontId="2" fillId="0" borderId="0" xfId="2"/>
    <xf numFmtId="0" fontId="11" fillId="0" borderId="0" xfId="2" applyFont="1" applyAlignment="1">
      <alignment horizontal="right"/>
    </xf>
    <xf numFmtId="0" fontId="6" fillId="0" borderId="0" xfId="2" applyFont="1"/>
    <xf numFmtId="0" fontId="12" fillId="0" borderId="0" xfId="2" applyFont="1"/>
    <xf numFmtId="0" fontId="11" fillId="0" borderId="0" xfId="2" applyFont="1" applyFill="1"/>
    <xf numFmtId="0" fontId="6" fillId="0" borderId="0" xfId="2" applyFont="1" applyFill="1"/>
    <xf numFmtId="0" fontId="14" fillId="0" borderId="0" xfId="2" applyFont="1" applyFill="1"/>
    <xf numFmtId="0" fontId="11" fillId="0" borderId="0" xfId="2" applyFont="1"/>
    <xf numFmtId="0" fontId="5" fillId="0" borderId="0" xfId="3" applyFont="1" applyAlignment="1" applyProtection="1"/>
    <xf numFmtId="0" fontId="15" fillId="0" borderId="0" xfId="3" applyFont="1" applyAlignment="1" applyProtection="1"/>
    <xf numFmtId="0" fontId="15" fillId="0" borderId="0" xfId="3" applyFont="1" applyAlignment="1" applyProtection="1">
      <alignment horizontal="left"/>
    </xf>
    <xf numFmtId="0" fontId="8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wrapText="1"/>
    </xf>
    <xf numFmtId="0" fontId="0" fillId="0" borderId="0" xfId="0" applyFont="1"/>
    <xf numFmtId="3" fontId="8" fillId="3" borderId="2" xfId="0" applyNumberFormat="1" applyFont="1" applyFill="1" applyBorder="1" applyAlignment="1">
      <alignment horizontal="right" vertical="top" wrapText="1"/>
    </xf>
    <xf numFmtId="3" fontId="8" fillId="4" borderId="2" xfId="0" applyNumberFormat="1" applyFont="1" applyFill="1" applyBorder="1" applyAlignment="1">
      <alignment horizontal="right" vertical="top" wrapText="1"/>
    </xf>
    <xf numFmtId="3" fontId="8" fillId="4" borderId="5" xfId="0" applyNumberFormat="1" applyFont="1" applyFill="1" applyBorder="1" applyAlignment="1">
      <alignment horizontal="right" vertical="top" wrapText="1"/>
    </xf>
    <xf numFmtId="164" fontId="8" fillId="3" borderId="2" xfId="1" applyNumberFormat="1" applyFont="1" applyFill="1" applyBorder="1" applyAlignment="1">
      <alignment horizontal="right" vertical="top" wrapText="1"/>
    </xf>
    <xf numFmtId="164" fontId="8" fillId="4" borderId="2" xfId="1" applyNumberFormat="1" applyFont="1" applyFill="1" applyBorder="1" applyAlignment="1">
      <alignment horizontal="right" vertical="top" wrapText="1"/>
    </xf>
    <xf numFmtId="164" fontId="8" fillId="4" borderId="5" xfId="1" applyNumberFormat="1" applyFont="1" applyFill="1" applyBorder="1" applyAlignment="1">
      <alignment horizontal="right" vertical="top" wrapText="1"/>
    </xf>
    <xf numFmtId="0" fontId="4" fillId="0" borderId="0" xfId="3" applyAlignment="1" applyProtection="1"/>
    <xf numFmtId="0" fontId="11" fillId="0" borderId="0" xfId="0" applyFont="1"/>
    <xf numFmtId="3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3" applyFill="1" applyAlignment="1" applyProtection="1"/>
    <xf numFmtId="0" fontId="4" fillId="0" borderId="0" xfId="3" applyAlignment="1" applyProtection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hyperlink" Target="https://www.dynamstat.be/nl/methodolog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1"/>
  <sheetViews>
    <sheetView tabSelected="1" topLeftCell="A98" workbookViewId="0">
      <selection activeCell="D116" sqref="D116"/>
    </sheetView>
  </sheetViews>
  <sheetFormatPr defaultRowHeight="14.5" x14ac:dyDescent="0.35"/>
  <cols>
    <col min="2" max="2" width="17.1796875" customWidth="1"/>
    <col min="3" max="3" width="38" customWidth="1"/>
    <col min="4" max="4" width="12" customWidth="1"/>
    <col min="5" max="5" width="10.26953125" customWidth="1"/>
    <col min="7" max="7" width="12.453125" customWidth="1"/>
    <col min="8" max="8" width="10.453125" customWidth="1"/>
    <col min="9" max="9" width="9.54296875" customWidth="1"/>
    <col min="10" max="10" width="12.81640625" customWidth="1"/>
    <col min="11" max="11" width="10.81640625" customWidth="1"/>
    <col min="12" max="12" width="9.7265625" customWidth="1"/>
    <col min="13" max="13" width="2.453125" customWidth="1"/>
    <col min="14" max="14" width="14.26953125" customWidth="1"/>
    <col min="15" max="16" width="11.81640625" customWidth="1"/>
  </cols>
  <sheetData>
    <row r="2" spans="1:16" ht="18.5" x14ac:dyDescent="0.45">
      <c r="A2" s="1" t="s">
        <v>37</v>
      </c>
    </row>
    <row r="3" spans="1:16" ht="18.5" x14ac:dyDescent="0.45">
      <c r="A3" s="1"/>
    </row>
    <row r="4" spans="1:16" x14ac:dyDescent="0.35">
      <c r="A4" s="46" t="s">
        <v>27</v>
      </c>
    </row>
    <row r="5" spans="1:16" ht="18.5" x14ac:dyDescent="0.45">
      <c r="A5" s="1"/>
    </row>
    <row r="6" spans="1:16" ht="18.5" x14ac:dyDescent="0.45">
      <c r="A6" s="2"/>
    </row>
    <row r="7" spans="1:16" ht="15.5" x14ac:dyDescent="0.35">
      <c r="A7" s="3" t="s">
        <v>36</v>
      </c>
      <c r="F7" s="61"/>
    </row>
    <row r="8" spans="1:16" x14ac:dyDescent="0.35">
      <c r="A8" s="48" t="s">
        <v>28</v>
      </c>
      <c r="B8" s="49" t="s">
        <v>29</v>
      </c>
      <c r="C8" s="50"/>
      <c r="D8" s="62" t="s">
        <v>30</v>
      </c>
      <c r="E8" s="63"/>
      <c r="F8" s="64"/>
      <c r="G8" s="62" t="s">
        <v>1</v>
      </c>
      <c r="H8" s="63"/>
      <c r="I8" s="64"/>
      <c r="J8" s="62" t="s">
        <v>2</v>
      </c>
      <c r="K8" s="63"/>
      <c r="L8" s="63"/>
      <c r="M8" s="52"/>
      <c r="N8" s="48" t="s">
        <v>0</v>
      </c>
      <c r="O8" s="48" t="s">
        <v>1</v>
      </c>
      <c r="P8" s="48" t="s">
        <v>2</v>
      </c>
    </row>
    <row r="9" spans="1:16" ht="22" x14ac:dyDescent="0.35">
      <c r="A9" s="5"/>
      <c r="B9" s="51"/>
      <c r="C9" s="4"/>
      <c r="D9" s="51" t="s">
        <v>3</v>
      </c>
      <c r="E9" s="5" t="s">
        <v>33</v>
      </c>
      <c r="F9" s="4" t="s">
        <v>34</v>
      </c>
      <c r="G9" s="51" t="s">
        <v>3</v>
      </c>
      <c r="H9" s="5" t="s">
        <v>33</v>
      </c>
      <c r="I9" s="4" t="s">
        <v>34</v>
      </c>
      <c r="J9" s="51" t="s">
        <v>3</v>
      </c>
      <c r="K9" s="5" t="s">
        <v>33</v>
      </c>
      <c r="L9" s="5" t="s">
        <v>34</v>
      </c>
      <c r="M9" s="52"/>
      <c r="N9" s="5" t="s">
        <v>31</v>
      </c>
      <c r="O9" s="5" t="s">
        <v>31</v>
      </c>
      <c r="P9" s="5" t="s">
        <v>31</v>
      </c>
    </row>
    <row r="10" spans="1:16" x14ac:dyDescent="0.35">
      <c r="A10" s="8"/>
      <c r="B10" s="6"/>
      <c r="C10" s="7"/>
      <c r="D10" s="6" t="s">
        <v>32</v>
      </c>
      <c r="E10" s="8" t="s">
        <v>32</v>
      </c>
      <c r="F10" s="7" t="s">
        <v>32</v>
      </c>
      <c r="G10" s="6" t="s">
        <v>32</v>
      </c>
      <c r="H10" s="8" t="s">
        <v>32</v>
      </c>
      <c r="I10" s="7" t="s">
        <v>32</v>
      </c>
      <c r="J10" s="8" t="s">
        <v>32</v>
      </c>
      <c r="K10" s="8" t="s">
        <v>32</v>
      </c>
      <c r="L10" s="8" t="s">
        <v>32</v>
      </c>
      <c r="M10" s="52"/>
      <c r="N10" s="8" t="s">
        <v>32</v>
      </c>
      <c r="O10" s="8" t="s">
        <v>32</v>
      </c>
      <c r="P10" s="8" t="s">
        <v>32</v>
      </c>
    </row>
    <row r="11" spans="1:16" x14ac:dyDescent="0.35">
      <c r="A11" s="9" t="s">
        <v>68</v>
      </c>
      <c r="B11" s="10" t="s">
        <v>5</v>
      </c>
      <c r="C11" s="11" t="s">
        <v>6</v>
      </c>
      <c r="D11" s="9">
        <v>13</v>
      </c>
      <c r="E11" s="9">
        <v>13</v>
      </c>
      <c r="F11" s="9">
        <v>0</v>
      </c>
      <c r="G11" s="9">
        <v>2758</v>
      </c>
      <c r="H11" s="9">
        <v>2759</v>
      </c>
      <c r="I11" s="9">
        <v>-1</v>
      </c>
      <c r="J11" s="9">
        <v>244</v>
      </c>
      <c r="K11" s="9">
        <v>243</v>
      </c>
      <c r="L11" s="9">
        <v>1</v>
      </c>
      <c r="M11" s="52"/>
      <c r="N11" s="9">
        <v>119.5</v>
      </c>
      <c r="O11" s="9">
        <v>25222</v>
      </c>
      <c r="P11" s="9">
        <v>4902</v>
      </c>
    </row>
    <row r="12" spans="1:16" ht="21" x14ac:dyDescent="0.35">
      <c r="A12" s="14"/>
      <c r="B12" s="15" t="s">
        <v>7</v>
      </c>
      <c r="C12" s="16" t="s">
        <v>8</v>
      </c>
      <c r="D12" s="14">
        <v>-504</v>
      </c>
      <c r="E12" s="14">
        <v>-30</v>
      </c>
      <c r="F12" s="14">
        <v>-474</v>
      </c>
      <c r="G12" s="14">
        <v>7962</v>
      </c>
      <c r="H12" s="14">
        <v>7516</v>
      </c>
      <c r="I12" s="14">
        <v>446</v>
      </c>
      <c r="J12" s="14">
        <v>1689</v>
      </c>
      <c r="K12" s="14">
        <v>1661</v>
      </c>
      <c r="L12" s="14">
        <v>28</v>
      </c>
      <c r="M12" s="52"/>
      <c r="N12" s="14">
        <v>28986</v>
      </c>
      <c r="O12" s="14">
        <v>374810</v>
      </c>
      <c r="P12" s="14">
        <v>142183.5</v>
      </c>
    </row>
    <row r="13" spans="1:16" x14ac:dyDescent="0.35">
      <c r="A13" s="9"/>
      <c r="B13" s="10" t="s">
        <v>9</v>
      </c>
      <c r="C13" s="11" t="s">
        <v>10</v>
      </c>
      <c r="D13" s="9">
        <v>-510</v>
      </c>
      <c r="E13" s="9">
        <v>-197</v>
      </c>
      <c r="F13" s="9">
        <v>-313</v>
      </c>
      <c r="G13" s="9">
        <v>327</v>
      </c>
      <c r="H13" s="9">
        <v>317</v>
      </c>
      <c r="I13" s="9">
        <v>10</v>
      </c>
      <c r="J13" s="9">
        <v>1562</v>
      </c>
      <c r="K13" s="9">
        <v>1259</v>
      </c>
      <c r="L13" s="9">
        <v>303</v>
      </c>
      <c r="M13" s="52"/>
      <c r="N13" s="9">
        <v>12185</v>
      </c>
      <c r="O13" s="9">
        <v>135365.5</v>
      </c>
      <c r="P13" s="9">
        <v>62810</v>
      </c>
    </row>
    <row r="14" spans="1:16" ht="21" x14ac:dyDescent="0.35">
      <c r="A14" s="14"/>
      <c r="B14" s="15" t="s">
        <v>11</v>
      </c>
      <c r="C14" s="16" t="s">
        <v>12</v>
      </c>
      <c r="D14" s="14">
        <v>3536</v>
      </c>
      <c r="E14" s="14">
        <v>3915</v>
      </c>
      <c r="F14" s="14">
        <v>-379</v>
      </c>
      <c r="G14" s="14">
        <v>21102</v>
      </c>
      <c r="H14" s="14">
        <v>20655</v>
      </c>
      <c r="I14" s="14">
        <v>447</v>
      </c>
      <c r="J14" s="14">
        <v>5514</v>
      </c>
      <c r="K14" s="14">
        <v>5582</v>
      </c>
      <c r="L14" s="14">
        <v>-68</v>
      </c>
      <c r="M14" s="52"/>
      <c r="N14" s="14">
        <v>109434</v>
      </c>
      <c r="O14" s="14">
        <v>554359</v>
      </c>
      <c r="P14" s="14">
        <v>222137</v>
      </c>
    </row>
    <row r="15" spans="1:16" x14ac:dyDescent="0.35">
      <c r="A15" s="9"/>
      <c r="B15" s="10" t="s">
        <v>13</v>
      </c>
      <c r="C15" s="11" t="s">
        <v>14</v>
      </c>
      <c r="D15" s="9">
        <v>1244</v>
      </c>
      <c r="E15" s="9">
        <v>1022</v>
      </c>
      <c r="F15" s="9">
        <v>222</v>
      </c>
      <c r="G15" s="9">
        <v>3533</v>
      </c>
      <c r="H15" s="9">
        <v>3665</v>
      </c>
      <c r="I15" s="9">
        <v>-132</v>
      </c>
      <c r="J15" s="9">
        <v>1258</v>
      </c>
      <c r="K15" s="9">
        <v>1348</v>
      </c>
      <c r="L15" s="9">
        <v>-90</v>
      </c>
      <c r="M15" s="52"/>
      <c r="N15" s="9">
        <v>35343</v>
      </c>
      <c r="O15" s="9">
        <v>88366.5</v>
      </c>
      <c r="P15" s="9">
        <v>18692</v>
      </c>
    </row>
    <row r="16" spans="1:16" x14ac:dyDescent="0.35">
      <c r="A16" s="14"/>
      <c r="B16" s="15" t="s">
        <v>15</v>
      </c>
      <c r="C16" s="16" t="s">
        <v>16</v>
      </c>
      <c r="D16" s="14">
        <v>-176</v>
      </c>
      <c r="E16" s="14">
        <v>-407</v>
      </c>
      <c r="F16" s="14">
        <v>231</v>
      </c>
      <c r="G16" s="14">
        <v>-321</v>
      </c>
      <c r="H16" s="14">
        <v>-65</v>
      </c>
      <c r="I16" s="14">
        <v>-256</v>
      </c>
      <c r="J16" s="14">
        <v>-52</v>
      </c>
      <c r="K16" s="14">
        <v>-77</v>
      </c>
      <c r="L16" s="14">
        <v>25</v>
      </c>
      <c r="M16" s="52"/>
      <c r="N16" s="14">
        <v>53015</v>
      </c>
      <c r="O16" s="14">
        <v>48999.5</v>
      </c>
      <c r="P16" s="14">
        <v>18040</v>
      </c>
    </row>
    <row r="17" spans="1:16" x14ac:dyDescent="0.35">
      <c r="A17" s="9"/>
      <c r="B17" s="10" t="s">
        <v>17</v>
      </c>
      <c r="C17" s="11" t="s">
        <v>18</v>
      </c>
      <c r="D17" s="9">
        <v>49</v>
      </c>
      <c r="E17" s="9">
        <v>52</v>
      </c>
      <c r="F17" s="9">
        <v>-3</v>
      </c>
      <c r="G17" s="9">
        <v>120</v>
      </c>
      <c r="H17" s="9">
        <v>121</v>
      </c>
      <c r="I17" s="9">
        <v>-1</v>
      </c>
      <c r="J17" s="9">
        <v>143</v>
      </c>
      <c r="K17" s="9">
        <v>139</v>
      </c>
      <c r="L17" s="9">
        <v>4</v>
      </c>
      <c r="M17" s="52"/>
      <c r="N17" s="9">
        <v>6079.5</v>
      </c>
      <c r="O17" s="9">
        <v>11210</v>
      </c>
      <c r="P17" s="9">
        <v>6208.5</v>
      </c>
    </row>
    <row r="18" spans="1:16" ht="21" x14ac:dyDescent="0.35">
      <c r="A18" s="14"/>
      <c r="B18" s="15" t="s">
        <v>19</v>
      </c>
      <c r="C18" s="16" t="s">
        <v>20</v>
      </c>
      <c r="D18" s="14">
        <v>4179</v>
      </c>
      <c r="E18" s="14">
        <v>3948</v>
      </c>
      <c r="F18" s="14">
        <v>231</v>
      </c>
      <c r="G18" s="14">
        <v>11382</v>
      </c>
      <c r="H18" s="14">
        <v>11774</v>
      </c>
      <c r="I18" s="14">
        <v>-392</v>
      </c>
      <c r="J18" s="14">
        <v>1069</v>
      </c>
      <c r="K18" s="14">
        <v>908</v>
      </c>
      <c r="L18" s="14">
        <v>161</v>
      </c>
      <c r="M18" s="52"/>
      <c r="N18" s="14">
        <v>103530.5</v>
      </c>
      <c r="O18" s="14">
        <v>396872</v>
      </c>
      <c r="P18" s="14">
        <v>133753.5</v>
      </c>
    </row>
    <row r="19" spans="1:16" x14ac:dyDescent="0.35">
      <c r="A19" s="9"/>
      <c r="B19" s="10" t="s">
        <v>21</v>
      </c>
      <c r="C19" s="11" t="s">
        <v>22</v>
      </c>
      <c r="D19" s="9">
        <v>1366</v>
      </c>
      <c r="E19" s="9">
        <v>2553</v>
      </c>
      <c r="F19" s="9">
        <v>-1187</v>
      </c>
      <c r="G19" s="9">
        <v>5851</v>
      </c>
      <c r="H19" s="9">
        <v>4820</v>
      </c>
      <c r="I19" s="9">
        <v>1031</v>
      </c>
      <c r="J19" s="9">
        <v>693</v>
      </c>
      <c r="K19" s="9">
        <v>537</v>
      </c>
      <c r="L19" s="9">
        <v>156</v>
      </c>
      <c r="M19" s="52"/>
      <c r="N19" s="9">
        <v>190480</v>
      </c>
      <c r="O19" s="9">
        <v>437337.5</v>
      </c>
      <c r="P19" s="9">
        <v>283575.5</v>
      </c>
    </row>
    <row r="20" spans="1:16" ht="21" x14ac:dyDescent="0.35">
      <c r="A20" s="14"/>
      <c r="B20" s="15" t="s">
        <v>23</v>
      </c>
      <c r="C20" s="16" t="s">
        <v>24</v>
      </c>
      <c r="D20" s="14">
        <v>-311</v>
      </c>
      <c r="E20" s="14">
        <v>80</v>
      </c>
      <c r="F20" s="14">
        <v>-391</v>
      </c>
      <c r="G20" s="14">
        <v>3914</v>
      </c>
      <c r="H20" s="14">
        <v>3522</v>
      </c>
      <c r="I20" s="14">
        <v>392</v>
      </c>
      <c r="J20" s="14">
        <v>4013</v>
      </c>
      <c r="K20" s="14">
        <v>4014</v>
      </c>
      <c r="L20" s="14">
        <v>-1</v>
      </c>
      <c r="M20" s="52"/>
      <c r="N20" s="14">
        <v>64374.5</v>
      </c>
      <c r="O20" s="14">
        <v>318478</v>
      </c>
      <c r="P20" s="14">
        <v>172428.5</v>
      </c>
    </row>
    <row r="21" spans="1:16" x14ac:dyDescent="0.35">
      <c r="A21" s="9"/>
      <c r="B21" s="10" t="s">
        <v>25</v>
      </c>
      <c r="C21" s="11" t="s">
        <v>26</v>
      </c>
      <c r="D21" s="9">
        <v>1451</v>
      </c>
      <c r="E21" s="9">
        <v>1559</v>
      </c>
      <c r="F21" s="9">
        <v>-108</v>
      </c>
      <c r="G21" s="9">
        <v>2002</v>
      </c>
      <c r="H21" s="9">
        <v>2010</v>
      </c>
      <c r="I21" s="9">
        <v>-8</v>
      </c>
      <c r="J21" s="9">
        <v>994</v>
      </c>
      <c r="K21" s="9">
        <v>878</v>
      </c>
      <c r="L21" s="9">
        <v>116</v>
      </c>
      <c r="M21" s="52"/>
      <c r="N21" s="9">
        <v>39232.5</v>
      </c>
      <c r="O21" s="9">
        <v>50905</v>
      </c>
      <c r="P21" s="9">
        <v>37304</v>
      </c>
    </row>
    <row r="22" spans="1:16" x14ac:dyDescent="0.35">
      <c r="A22" s="19"/>
      <c r="B22" s="20" t="s">
        <v>35</v>
      </c>
      <c r="C22" s="21"/>
      <c r="D22" s="19">
        <f>SUM(D11:D21)</f>
        <v>10337</v>
      </c>
      <c r="E22" s="19">
        <f t="shared" ref="E22:G22" si="0">SUM(E11:E21)</f>
        <v>12508</v>
      </c>
      <c r="F22" s="19">
        <f t="shared" si="0"/>
        <v>-2171</v>
      </c>
      <c r="G22" s="19">
        <f t="shared" si="0"/>
        <v>58630</v>
      </c>
      <c r="H22" s="19">
        <f t="shared" ref="H22" si="1">SUM(H11:H21)</f>
        <v>57094</v>
      </c>
      <c r="I22" s="19">
        <f t="shared" ref="I22:J22" si="2">SUM(I11:I21)</f>
        <v>1536</v>
      </c>
      <c r="J22" s="19">
        <f t="shared" si="2"/>
        <v>17127</v>
      </c>
      <c r="K22" s="19">
        <f t="shared" ref="K22" si="3">SUM(K11:K21)</f>
        <v>16492</v>
      </c>
      <c r="L22" s="19">
        <f t="shared" ref="L22" si="4">SUM(L11:L21)</f>
        <v>635</v>
      </c>
      <c r="M22" s="52"/>
      <c r="N22" s="19">
        <v>642779.5</v>
      </c>
      <c r="O22" s="19">
        <v>2441925</v>
      </c>
      <c r="P22" s="19">
        <v>1102034.5</v>
      </c>
    </row>
    <row r="23" spans="1:16" x14ac:dyDescent="0.35">
      <c r="A23" s="9" t="s">
        <v>67</v>
      </c>
      <c r="B23" s="10" t="s">
        <v>5</v>
      </c>
      <c r="C23" s="11" t="s">
        <v>6</v>
      </c>
      <c r="D23" s="12">
        <v>37</v>
      </c>
      <c r="E23" s="13">
        <v>38</v>
      </c>
      <c r="F23" s="13">
        <v>-1</v>
      </c>
      <c r="G23" s="12">
        <v>-2349</v>
      </c>
      <c r="H23" s="13">
        <v>-2347</v>
      </c>
      <c r="I23" s="13">
        <v>-2</v>
      </c>
      <c r="J23" s="13">
        <v>-17</v>
      </c>
      <c r="K23" s="13">
        <v>-20</v>
      </c>
      <c r="L23" s="13">
        <v>3</v>
      </c>
      <c r="M23" s="52"/>
      <c r="N23" s="13">
        <v>123.5</v>
      </c>
      <c r="O23" s="13">
        <v>24922.5</v>
      </c>
      <c r="P23" s="13">
        <v>4803.5</v>
      </c>
    </row>
    <row r="24" spans="1:16" ht="21" x14ac:dyDescent="0.35">
      <c r="A24" s="14"/>
      <c r="B24" s="15" t="s">
        <v>7</v>
      </c>
      <c r="C24" s="16" t="s">
        <v>8</v>
      </c>
      <c r="D24" s="17">
        <v>423</v>
      </c>
      <c r="E24" s="18">
        <v>300</v>
      </c>
      <c r="F24" s="18">
        <v>123</v>
      </c>
      <c r="G24" s="17">
        <v>1254</v>
      </c>
      <c r="H24" s="18">
        <v>1521</v>
      </c>
      <c r="I24" s="18">
        <v>-267</v>
      </c>
      <c r="J24" s="18">
        <v>734</v>
      </c>
      <c r="K24" s="18">
        <v>590</v>
      </c>
      <c r="L24" s="18">
        <v>144</v>
      </c>
      <c r="M24" s="52"/>
      <c r="N24" s="18">
        <v>25462.5</v>
      </c>
      <c r="O24" s="18">
        <v>366932</v>
      </c>
      <c r="P24" s="18">
        <v>140318</v>
      </c>
    </row>
    <row r="25" spans="1:16" x14ac:dyDescent="0.35">
      <c r="A25" s="9"/>
      <c r="B25" s="10" t="s">
        <v>9</v>
      </c>
      <c r="C25" s="11" t="s">
        <v>10</v>
      </c>
      <c r="D25" s="12">
        <v>-317</v>
      </c>
      <c r="E25" s="13">
        <v>-143</v>
      </c>
      <c r="F25" s="13">
        <v>-174</v>
      </c>
      <c r="G25" s="12">
        <v>1699</v>
      </c>
      <c r="H25" s="13">
        <v>1551</v>
      </c>
      <c r="I25" s="13">
        <v>148</v>
      </c>
      <c r="J25" s="13">
        <v>1481</v>
      </c>
      <c r="K25" s="13">
        <v>1455</v>
      </c>
      <c r="L25" s="13">
        <v>26</v>
      </c>
      <c r="M25" s="52"/>
      <c r="N25" s="13">
        <v>12683.5</v>
      </c>
      <c r="O25" s="13">
        <v>134330.5</v>
      </c>
      <c r="P25" s="13">
        <v>61294.5</v>
      </c>
    </row>
    <row r="26" spans="1:16" ht="21" x14ac:dyDescent="0.35">
      <c r="A26" s="14"/>
      <c r="B26" s="15" t="s">
        <v>11</v>
      </c>
      <c r="C26" s="16" t="s">
        <v>12</v>
      </c>
      <c r="D26" s="17">
        <v>-2129</v>
      </c>
      <c r="E26" s="18">
        <v>-1121</v>
      </c>
      <c r="F26" s="18">
        <v>-1008</v>
      </c>
      <c r="G26" s="17">
        <v>11348</v>
      </c>
      <c r="H26" s="18">
        <v>10443</v>
      </c>
      <c r="I26" s="18">
        <v>905</v>
      </c>
      <c r="J26" s="18">
        <v>5761</v>
      </c>
      <c r="K26" s="18">
        <v>5658</v>
      </c>
      <c r="L26" s="18">
        <v>103</v>
      </c>
      <c r="M26" s="52"/>
      <c r="N26" s="18">
        <v>111548.5</v>
      </c>
      <c r="O26" s="18">
        <v>542340</v>
      </c>
      <c r="P26" s="18">
        <v>215859.5</v>
      </c>
    </row>
    <row r="27" spans="1:16" x14ac:dyDescent="0.35">
      <c r="A27" s="9"/>
      <c r="B27" s="10" t="s">
        <v>13</v>
      </c>
      <c r="C27" s="11" t="s">
        <v>14</v>
      </c>
      <c r="D27" s="12">
        <v>1639</v>
      </c>
      <c r="E27" s="13">
        <v>1614</v>
      </c>
      <c r="F27" s="13">
        <v>25</v>
      </c>
      <c r="G27" s="12">
        <v>2168</v>
      </c>
      <c r="H27" s="13">
        <v>2358</v>
      </c>
      <c r="I27" s="13">
        <v>-190</v>
      </c>
      <c r="J27" s="13">
        <v>1026</v>
      </c>
      <c r="K27" s="13">
        <v>861</v>
      </c>
      <c r="L27" s="13">
        <v>165</v>
      </c>
      <c r="M27" s="52"/>
      <c r="N27" s="13">
        <v>32522.5</v>
      </c>
      <c r="O27" s="13">
        <v>63637</v>
      </c>
      <c r="P27" s="13">
        <v>16488</v>
      </c>
    </row>
    <row r="28" spans="1:16" x14ac:dyDescent="0.35">
      <c r="A28" s="14"/>
      <c r="B28" s="15" t="s">
        <v>15</v>
      </c>
      <c r="C28" s="16" t="s">
        <v>16</v>
      </c>
      <c r="D28" s="17">
        <v>-27</v>
      </c>
      <c r="E28" s="18">
        <v>-391</v>
      </c>
      <c r="F28" s="18">
        <v>364</v>
      </c>
      <c r="G28" s="17">
        <v>-483</v>
      </c>
      <c r="H28" s="18">
        <v>-149</v>
      </c>
      <c r="I28" s="18">
        <v>-334</v>
      </c>
      <c r="J28" s="18">
        <v>-122</v>
      </c>
      <c r="K28" s="18">
        <v>-92</v>
      </c>
      <c r="L28" s="18">
        <v>-30</v>
      </c>
      <c r="M28" s="52"/>
      <c r="N28" s="18">
        <v>52904.5</v>
      </c>
      <c r="O28" s="18">
        <v>49883.5</v>
      </c>
      <c r="P28" s="18">
        <v>18228</v>
      </c>
    </row>
    <row r="29" spans="1:16" x14ac:dyDescent="0.35">
      <c r="A29" s="9"/>
      <c r="B29" s="10" t="s">
        <v>17</v>
      </c>
      <c r="C29" s="11" t="s">
        <v>18</v>
      </c>
      <c r="D29" s="12">
        <v>153</v>
      </c>
      <c r="E29" s="13">
        <v>162</v>
      </c>
      <c r="F29" s="13">
        <v>-9</v>
      </c>
      <c r="G29" s="12">
        <v>251</v>
      </c>
      <c r="H29" s="13">
        <v>238</v>
      </c>
      <c r="I29" s="13">
        <v>13</v>
      </c>
      <c r="J29" s="13">
        <v>49</v>
      </c>
      <c r="K29" s="13">
        <v>53</v>
      </c>
      <c r="L29" s="13">
        <v>-4</v>
      </c>
      <c r="M29" s="52"/>
      <c r="N29" s="13">
        <v>5982.5</v>
      </c>
      <c r="O29" s="13">
        <v>10900.5</v>
      </c>
      <c r="P29" s="13">
        <v>6145.5</v>
      </c>
    </row>
    <row r="30" spans="1:16" ht="21" x14ac:dyDescent="0.35">
      <c r="A30" s="14"/>
      <c r="B30" s="15" t="s">
        <v>19</v>
      </c>
      <c r="C30" s="16" t="s">
        <v>20</v>
      </c>
      <c r="D30" s="17">
        <v>2767</v>
      </c>
      <c r="E30" s="18">
        <v>3760</v>
      </c>
      <c r="F30" s="18">
        <v>-993</v>
      </c>
      <c r="G30" s="17">
        <v>23115</v>
      </c>
      <c r="H30" s="18">
        <v>22570</v>
      </c>
      <c r="I30" s="18">
        <v>545</v>
      </c>
      <c r="J30" s="18">
        <v>10809</v>
      </c>
      <c r="K30" s="18">
        <v>10361</v>
      </c>
      <c r="L30" s="18">
        <v>448</v>
      </c>
      <c r="M30" s="52"/>
      <c r="N30" s="18">
        <v>100582.5</v>
      </c>
      <c r="O30" s="18">
        <v>374514.5</v>
      </c>
      <c r="P30" s="18">
        <v>127194.5</v>
      </c>
    </row>
    <row r="31" spans="1:16" x14ac:dyDescent="0.35">
      <c r="A31" s="9"/>
      <c r="B31" s="10" t="s">
        <v>21</v>
      </c>
      <c r="C31" s="11" t="s">
        <v>22</v>
      </c>
      <c r="D31" s="12">
        <v>5469</v>
      </c>
      <c r="E31" s="13">
        <v>5848</v>
      </c>
      <c r="F31" s="13">
        <v>-379</v>
      </c>
      <c r="G31" s="12">
        <v>7730</v>
      </c>
      <c r="H31" s="13">
        <v>8237</v>
      </c>
      <c r="I31" s="13">
        <v>-507</v>
      </c>
      <c r="J31" s="13">
        <v>7507</v>
      </c>
      <c r="K31" s="13">
        <v>6621</v>
      </c>
      <c r="L31" s="13">
        <v>886</v>
      </c>
      <c r="M31" s="52"/>
      <c r="N31" s="13">
        <v>189230.5</v>
      </c>
      <c r="O31" s="13">
        <v>448580</v>
      </c>
      <c r="P31" s="13">
        <v>283890.5</v>
      </c>
    </row>
    <row r="32" spans="1:16" ht="21" x14ac:dyDescent="0.35">
      <c r="A32" s="14"/>
      <c r="B32" s="15" t="s">
        <v>23</v>
      </c>
      <c r="C32" s="16" t="s">
        <v>24</v>
      </c>
      <c r="D32" s="17">
        <v>1743</v>
      </c>
      <c r="E32" s="18">
        <v>1657</v>
      </c>
      <c r="F32" s="18">
        <v>86</v>
      </c>
      <c r="G32" s="17">
        <v>5771</v>
      </c>
      <c r="H32" s="18">
        <v>5936</v>
      </c>
      <c r="I32" s="18">
        <v>-165</v>
      </c>
      <c r="J32" s="18">
        <v>3804</v>
      </c>
      <c r="K32" s="18">
        <v>3725</v>
      </c>
      <c r="L32" s="18">
        <v>79</v>
      </c>
      <c r="M32" s="52"/>
      <c r="N32" s="18">
        <v>63084.5</v>
      </c>
      <c r="O32" s="18">
        <v>321961.5</v>
      </c>
      <c r="P32" s="18">
        <v>171684</v>
      </c>
    </row>
    <row r="33" spans="1:16" x14ac:dyDescent="0.35">
      <c r="A33" s="9"/>
      <c r="B33" s="10" t="s">
        <v>25</v>
      </c>
      <c r="C33" s="11" t="s">
        <v>26</v>
      </c>
      <c r="D33" s="12">
        <v>1386</v>
      </c>
      <c r="E33" s="13">
        <v>1469</v>
      </c>
      <c r="F33" s="13">
        <v>-83</v>
      </c>
      <c r="G33" s="12">
        <v>482</v>
      </c>
      <c r="H33" s="13">
        <v>336</v>
      </c>
      <c r="I33" s="13">
        <v>146</v>
      </c>
      <c r="J33" s="13">
        <v>30</v>
      </c>
      <c r="K33" s="13">
        <v>93</v>
      </c>
      <c r="L33" s="13">
        <v>-63</v>
      </c>
      <c r="M33" s="52"/>
      <c r="N33" s="13">
        <v>37918</v>
      </c>
      <c r="O33" s="13">
        <v>49464</v>
      </c>
      <c r="P33" s="13">
        <v>32067</v>
      </c>
    </row>
    <row r="34" spans="1:16" x14ac:dyDescent="0.35">
      <c r="A34" s="19"/>
      <c r="B34" s="20" t="s">
        <v>35</v>
      </c>
      <c r="C34" s="21"/>
      <c r="D34" s="22">
        <v>11144</v>
      </c>
      <c r="E34" s="23">
        <v>13193</v>
      </c>
      <c r="F34" s="23">
        <v>-2049</v>
      </c>
      <c r="G34" s="22">
        <v>50986</v>
      </c>
      <c r="H34" s="23">
        <v>50694</v>
      </c>
      <c r="I34" s="23">
        <v>292</v>
      </c>
      <c r="J34" s="23">
        <v>31062</v>
      </c>
      <c r="K34" s="23">
        <v>29305</v>
      </c>
      <c r="L34" s="23">
        <v>1757</v>
      </c>
      <c r="M34" s="52"/>
      <c r="N34" s="23">
        <v>632043</v>
      </c>
      <c r="O34" s="23">
        <v>2387466</v>
      </c>
      <c r="P34" s="23">
        <v>1077973</v>
      </c>
    </row>
    <row r="35" spans="1:16" x14ac:dyDescent="0.35">
      <c r="A35" s="9" t="s">
        <v>66</v>
      </c>
      <c r="B35" s="10" t="s">
        <v>5</v>
      </c>
      <c r="C35" s="11" t="s">
        <v>6</v>
      </c>
      <c r="D35" s="12">
        <v>13</v>
      </c>
      <c r="E35" s="13">
        <v>13</v>
      </c>
      <c r="F35" s="13">
        <v>0</v>
      </c>
      <c r="G35" s="12">
        <v>2472</v>
      </c>
      <c r="H35" s="13">
        <v>2470</v>
      </c>
      <c r="I35" s="13">
        <v>2</v>
      </c>
      <c r="J35" s="13">
        <v>440</v>
      </c>
      <c r="K35" s="13">
        <v>442</v>
      </c>
      <c r="L35" s="13">
        <v>-2</v>
      </c>
      <c r="M35" s="52"/>
      <c r="N35" s="13">
        <v>95.5</v>
      </c>
      <c r="O35" s="13">
        <v>24956</v>
      </c>
      <c r="P35" s="13">
        <v>4576</v>
      </c>
    </row>
    <row r="36" spans="1:16" ht="21" x14ac:dyDescent="0.35">
      <c r="A36" s="14"/>
      <c r="B36" s="15" t="s">
        <v>7</v>
      </c>
      <c r="C36" s="16" t="s">
        <v>8</v>
      </c>
      <c r="D36" s="17">
        <v>222</v>
      </c>
      <c r="E36" s="18">
        <v>185</v>
      </c>
      <c r="F36" s="18">
        <v>37</v>
      </c>
      <c r="G36" s="17">
        <v>-927</v>
      </c>
      <c r="H36" s="18">
        <v>-893</v>
      </c>
      <c r="I36" s="18">
        <v>-34</v>
      </c>
      <c r="J36" s="18">
        <v>-798</v>
      </c>
      <c r="K36" s="18">
        <v>-795</v>
      </c>
      <c r="L36" s="18">
        <v>-3</v>
      </c>
      <c r="M36" s="52"/>
      <c r="N36" s="18">
        <v>25212</v>
      </c>
      <c r="O36" s="18">
        <v>364630.5</v>
      </c>
      <c r="P36" s="18">
        <v>140849</v>
      </c>
    </row>
    <row r="37" spans="1:16" x14ac:dyDescent="0.35">
      <c r="A37" s="9"/>
      <c r="B37" s="10" t="s">
        <v>9</v>
      </c>
      <c r="C37" s="11" t="s">
        <v>10</v>
      </c>
      <c r="D37" s="12">
        <v>-207</v>
      </c>
      <c r="E37" s="13">
        <v>-89</v>
      </c>
      <c r="F37" s="13">
        <v>-118</v>
      </c>
      <c r="G37" s="12">
        <v>977</v>
      </c>
      <c r="H37" s="13">
        <v>1068</v>
      </c>
      <c r="I37" s="13">
        <v>-91</v>
      </c>
      <c r="J37" s="13">
        <v>-95</v>
      </c>
      <c r="K37" s="13">
        <v>-304</v>
      </c>
      <c r="L37" s="13">
        <v>209</v>
      </c>
      <c r="M37" s="52"/>
      <c r="N37" s="13">
        <v>12972.5</v>
      </c>
      <c r="O37" s="13">
        <v>132781.5</v>
      </c>
      <c r="P37" s="13">
        <v>60399.5</v>
      </c>
    </row>
    <row r="38" spans="1:16" ht="21" x14ac:dyDescent="0.35">
      <c r="A38" s="14"/>
      <c r="B38" s="15" t="s">
        <v>11</v>
      </c>
      <c r="C38" s="16" t="s">
        <v>12</v>
      </c>
      <c r="D38" s="17">
        <v>-2820</v>
      </c>
      <c r="E38" s="18">
        <v>-2736</v>
      </c>
      <c r="F38" s="18">
        <v>-84</v>
      </c>
      <c r="G38" s="17">
        <v>-10937</v>
      </c>
      <c r="H38" s="18">
        <v>-11026</v>
      </c>
      <c r="I38" s="18">
        <v>89</v>
      </c>
      <c r="J38" s="18">
        <v>-3843</v>
      </c>
      <c r="K38" s="18">
        <v>-3838</v>
      </c>
      <c r="L38" s="18">
        <v>-5</v>
      </c>
      <c r="M38" s="52"/>
      <c r="N38" s="18">
        <v>114108</v>
      </c>
      <c r="O38" s="18">
        <v>540434.5</v>
      </c>
      <c r="P38" s="18">
        <v>215328.5</v>
      </c>
    </row>
    <row r="39" spans="1:16" x14ac:dyDescent="0.35">
      <c r="A39" s="9"/>
      <c r="B39" s="10" t="s">
        <v>13</v>
      </c>
      <c r="C39" s="11" t="s">
        <v>14</v>
      </c>
      <c r="D39" s="12">
        <v>-372</v>
      </c>
      <c r="E39" s="13">
        <v>-115</v>
      </c>
      <c r="F39" s="13">
        <v>-257</v>
      </c>
      <c r="G39" s="12">
        <v>1363</v>
      </c>
      <c r="H39" s="13">
        <v>1107</v>
      </c>
      <c r="I39" s="13">
        <v>256</v>
      </c>
      <c r="J39" s="13">
        <v>-151</v>
      </c>
      <c r="K39" s="13">
        <v>-152</v>
      </c>
      <c r="L39" s="13">
        <v>1</v>
      </c>
      <c r="M39" s="52"/>
      <c r="N39" s="13">
        <v>31591</v>
      </c>
      <c r="O39" s="13">
        <v>62049.5</v>
      </c>
      <c r="P39" s="13">
        <v>15623.5</v>
      </c>
    </row>
    <row r="40" spans="1:16" x14ac:dyDescent="0.35">
      <c r="A40" s="14"/>
      <c r="B40" s="15" t="s">
        <v>15</v>
      </c>
      <c r="C40" s="16" t="s">
        <v>16</v>
      </c>
      <c r="D40" s="17">
        <v>-359</v>
      </c>
      <c r="E40" s="18">
        <v>-893</v>
      </c>
      <c r="F40" s="18">
        <v>534</v>
      </c>
      <c r="G40" s="17">
        <v>-361</v>
      </c>
      <c r="H40" s="18">
        <v>-313</v>
      </c>
      <c r="I40" s="18">
        <v>-48</v>
      </c>
      <c r="J40" s="18">
        <v>-807</v>
      </c>
      <c r="K40" s="18">
        <v>-321</v>
      </c>
      <c r="L40" s="18">
        <v>-486</v>
      </c>
      <c r="M40" s="52"/>
      <c r="N40" s="18">
        <v>53325.5</v>
      </c>
      <c r="O40" s="18">
        <v>50473.5</v>
      </c>
      <c r="P40" s="18">
        <v>18516.5</v>
      </c>
    </row>
    <row r="41" spans="1:16" x14ac:dyDescent="0.35">
      <c r="A41" s="9"/>
      <c r="B41" s="10" t="s">
        <v>17</v>
      </c>
      <c r="C41" s="11" t="s">
        <v>18</v>
      </c>
      <c r="D41" s="12">
        <v>81</v>
      </c>
      <c r="E41" s="13">
        <v>78</v>
      </c>
      <c r="F41" s="13">
        <v>3</v>
      </c>
      <c r="G41" s="12">
        <v>205</v>
      </c>
      <c r="H41" s="13">
        <v>206</v>
      </c>
      <c r="I41" s="13">
        <v>-1</v>
      </c>
      <c r="J41" s="13">
        <v>72</v>
      </c>
      <c r="K41" s="13">
        <v>74</v>
      </c>
      <c r="L41" s="13">
        <v>-2</v>
      </c>
      <c r="M41" s="52"/>
      <c r="N41" s="13">
        <v>5882.5</v>
      </c>
      <c r="O41" s="13">
        <v>10740.5</v>
      </c>
      <c r="P41" s="13">
        <v>6091</v>
      </c>
    </row>
    <row r="42" spans="1:16" ht="21" x14ac:dyDescent="0.35">
      <c r="A42" s="14"/>
      <c r="B42" s="15" t="s">
        <v>19</v>
      </c>
      <c r="C42" s="16" t="s">
        <v>20</v>
      </c>
      <c r="D42" s="17">
        <v>-3098</v>
      </c>
      <c r="E42" s="18">
        <v>-2654</v>
      </c>
      <c r="F42" s="18">
        <v>-444</v>
      </c>
      <c r="G42" s="17">
        <v>-10846</v>
      </c>
      <c r="H42" s="18">
        <v>-11376</v>
      </c>
      <c r="I42" s="18">
        <v>530</v>
      </c>
      <c r="J42" s="18">
        <v>-4580</v>
      </c>
      <c r="K42" s="18">
        <v>-4494</v>
      </c>
      <c r="L42" s="18">
        <v>-86</v>
      </c>
      <c r="M42" s="52"/>
      <c r="N42" s="18">
        <v>100813</v>
      </c>
      <c r="O42" s="18">
        <v>373471</v>
      </c>
      <c r="P42" s="18">
        <v>123977</v>
      </c>
    </row>
    <row r="43" spans="1:16" x14ac:dyDescent="0.35">
      <c r="A43" s="9"/>
      <c r="B43" s="10" t="s">
        <v>21</v>
      </c>
      <c r="C43" s="11" t="s">
        <v>22</v>
      </c>
      <c r="D43" s="12">
        <v>2404</v>
      </c>
      <c r="E43" s="13">
        <v>1813</v>
      </c>
      <c r="F43" s="13">
        <v>591</v>
      </c>
      <c r="G43" s="12">
        <v>-588</v>
      </c>
      <c r="H43" s="13">
        <v>-881</v>
      </c>
      <c r="I43" s="13">
        <v>293</v>
      </c>
      <c r="J43" s="13">
        <v>367</v>
      </c>
      <c r="K43" s="13">
        <v>1251</v>
      </c>
      <c r="L43" s="13">
        <v>-884</v>
      </c>
      <c r="M43" s="52"/>
      <c r="N43" s="13">
        <v>177531</v>
      </c>
      <c r="O43" s="13">
        <v>405690</v>
      </c>
      <c r="P43" s="13">
        <v>280954.5</v>
      </c>
    </row>
    <row r="44" spans="1:16" ht="21" x14ac:dyDescent="0.35">
      <c r="A44" s="14"/>
      <c r="B44" s="15" t="s">
        <v>23</v>
      </c>
      <c r="C44" s="16" t="s">
        <v>24</v>
      </c>
      <c r="D44" s="17">
        <v>716</v>
      </c>
      <c r="E44" s="18">
        <v>908</v>
      </c>
      <c r="F44" s="18">
        <v>-192</v>
      </c>
      <c r="G44" s="17">
        <v>3600</v>
      </c>
      <c r="H44" s="18">
        <v>3327</v>
      </c>
      <c r="I44" s="18">
        <v>273</v>
      </c>
      <c r="J44" s="18">
        <v>1070</v>
      </c>
      <c r="K44" s="18">
        <v>1151</v>
      </c>
      <c r="L44" s="18">
        <v>-81</v>
      </c>
      <c r="M44" s="52"/>
      <c r="N44" s="18">
        <v>69285</v>
      </c>
      <c r="O44" s="18">
        <v>354599</v>
      </c>
      <c r="P44" s="18">
        <v>167976</v>
      </c>
    </row>
    <row r="45" spans="1:16" x14ac:dyDescent="0.35">
      <c r="A45" s="9"/>
      <c r="B45" s="10" t="s">
        <v>25</v>
      </c>
      <c r="C45" s="11" t="s">
        <v>26</v>
      </c>
      <c r="D45" s="12">
        <v>487</v>
      </c>
      <c r="E45" s="13">
        <v>546</v>
      </c>
      <c r="F45" s="13">
        <v>-59</v>
      </c>
      <c r="G45" s="12">
        <v>-1434</v>
      </c>
      <c r="H45" s="13">
        <v>-1428</v>
      </c>
      <c r="I45" s="13">
        <v>-6</v>
      </c>
      <c r="J45" s="13">
        <v>-843</v>
      </c>
      <c r="K45" s="13">
        <v>-908</v>
      </c>
      <c r="L45" s="13">
        <v>65</v>
      </c>
      <c r="M45" s="52"/>
      <c r="N45" s="13">
        <v>37121.5</v>
      </c>
      <c r="O45" s="13">
        <v>50385</v>
      </c>
      <c r="P45" s="13">
        <v>32734.5</v>
      </c>
    </row>
    <row r="46" spans="1:16" x14ac:dyDescent="0.35">
      <c r="A46" s="19"/>
      <c r="B46" s="20" t="s">
        <v>35</v>
      </c>
      <c r="C46" s="21"/>
      <c r="D46" s="22">
        <v>-2933</v>
      </c>
      <c r="E46" s="23">
        <v>-2944</v>
      </c>
      <c r="F46" s="23">
        <v>11</v>
      </c>
      <c r="G46" s="22">
        <v>-16476</v>
      </c>
      <c r="H46" s="23">
        <v>-17739</v>
      </c>
      <c r="I46" s="23">
        <v>1263</v>
      </c>
      <c r="J46" s="23">
        <v>-9168</v>
      </c>
      <c r="K46" s="23">
        <v>-7894</v>
      </c>
      <c r="L46" s="23">
        <v>-1274</v>
      </c>
      <c r="M46" s="52"/>
      <c r="N46" s="23">
        <v>627937.5</v>
      </c>
      <c r="O46" s="23">
        <v>2370211</v>
      </c>
      <c r="P46" s="23">
        <v>1067026</v>
      </c>
    </row>
    <row r="47" spans="1:16" x14ac:dyDescent="0.35">
      <c r="A47" s="9" t="s">
        <v>65</v>
      </c>
      <c r="B47" s="10" t="s">
        <v>5</v>
      </c>
      <c r="C47" s="11" t="s">
        <v>6</v>
      </c>
      <c r="D47" s="12">
        <v>-11</v>
      </c>
      <c r="E47" s="13">
        <v>-11</v>
      </c>
      <c r="F47" s="13">
        <v>0</v>
      </c>
      <c r="G47" s="12">
        <v>51</v>
      </c>
      <c r="H47" s="13">
        <v>52</v>
      </c>
      <c r="I47" s="13">
        <v>-1</v>
      </c>
      <c r="J47" s="13">
        <v>79</v>
      </c>
      <c r="K47" s="13">
        <v>78</v>
      </c>
      <c r="L47" s="13">
        <v>0</v>
      </c>
      <c r="M47" s="52"/>
      <c r="N47" s="13">
        <v>93.5</v>
      </c>
      <c r="O47" s="13">
        <v>23733.5</v>
      </c>
      <c r="P47" s="13">
        <v>4324.5</v>
      </c>
    </row>
    <row r="48" spans="1:16" ht="21" x14ac:dyDescent="0.35">
      <c r="A48" s="14"/>
      <c r="B48" s="15" t="s">
        <v>7</v>
      </c>
      <c r="C48" s="16" t="s">
        <v>8</v>
      </c>
      <c r="D48" s="17">
        <v>-132</v>
      </c>
      <c r="E48" s="18">
        <v>-58</v>
      </c>
      <c r="F48" s="18">
        <v>-74</v>
      </c>
      <c r="G48" s="17">
        <v>2840</v>
      </c>
      <c r="H48" s="18">
        <v>2785</v>
      </c>
      <c r="I48" s="18">
        <v>55</v>
      </c>
      <c r="J48" s="18">
        <v>1195</v>
      </c>
      <c r="K48" s="18">
        <v>1176</v>
      </c>
      <c r="L48" s="18">
        <v>134</v>
      </c>
      <c r="M48" s="52"/>
      <c r="N48" s="18">
        <v>24800</v>
      </c>
      <c r="O48" s="18">
        <v>364832</v>
      </c>
      <c r="P48" s="18">
        <v>139993.5</v>
      </c>
    </row>
    <row r="49" spans="1:16" x14ac:dyDescent="0.35">
      <c r="A49" s="9"/>
      <c r="B49" s="10" t="s">
        <v>9</v>
      </c>
      <c r="C49" s="11" t="s">
        <v>10</v>
      </c>
      <c r="D49" s="12">
        <v>-237</v>
      </c>
      <c r="E49" s="13">
        <v>-95</v>
      </c>
      <c r="F49" s="13">
        <v>-142</v>
      </c>
      <c r="G49" s="12">
        <v>1378</v>
      </c>
      <c r="H49" s="13">
        <v>1396</v>
      </c>
      <c r="I49" s="13">
        <v>-18</v>
      </c>
      <c r="J49" s="13">
        <v>906</v>
      </c>
      <c r="K49" s="13">
        <v>746</v>
      </c>
      <c r="L49" s="13">
        <v>133</v>
      </c>
      <c r="M49" s="52"/>
      <c r="N49" s="13">
        <v>13197.5</v>
      </c>
      <c r="O49" s="13">
        <v>131435</v>
      </c>
      <c r="P49" s="13">
        <v>60410</v>
      </c>
    </row>
    <row r="50" spans="1:16" ht="21" x14ac:dyDescent="0.35">
      <c r="A50" s="14"/>
      <c r="B50" s="15" t="s">
        <v>11</v>
      </c>
      <c r="C50" s="16" t="s">
        <v>12</v>
      </c>
      <c r="D50" s="17">
        <v>2263</v>
      </c>
      <c r="E50" s="18">
        <v>2327</v>
      </c>
      <c r="F50" s="18">
        <v>-64</v>
      </c>
      <c r="G50" s="17">
        <v>11344</v>
      </c>
      <c r="H50" s="18">
        <v>11205</v>
      </c>
      <c r="I50" s="18">
        <v>139</v>
      </c>
      <c r="J50" s="18">
        <v>1370</v>
      </c>
      <c r="K50" s="18">
        <v>1445</v>
      </c>
      <c r="L50" s="18">
        <v>-192</v>
      </c>
      <c r="M50" s="52"/>
      <c r="N50" s="18">
        <v>114440.5</v>
      </c>
      <c r="O50" s="18">
        <v>539766</v>
      </c>
      <c r="P50" s="18">
        <v>216523</v>
      </c>
    </row>
    <row r="51" spans="1:16" x14ac:dyDescent="0.35">
      <c r="A51" s="9"/>
      <c r="B51" s="10" t="s">
        <v>13</v>
      </c>
      <c r="C51" s="11" t="s">
        <v>14</v>
      </c>
      <c r="D51" s="12">
        <v>99</v>
      </c>
      <c r="E51" s="13">
        <v>300</v>
      </c>
      <c r="F51" s="13">
        <v>-201</v>
      </c>
      <c r="G51" s="12">
        <v>2908</v>
      </c>
      <c r="H51" s="13">
        <v>2725</v>
      </c>
      <c r="I51" s="13">
        <v>183</v>
      </c>
      <c r="J51" s="13">
        <v>610</v>
      </c>
      <c r="K51" s="13">
        <v>592</v>
      </c>
      <c r="L51" s="13">
        <v>65</v>
      </c>
      <c r="M51" s="52"/>
      <c r="N51" s="13">
        <v>31930.5</v>
      </c>
      <c r="O51" s="13">
        <v>59121</v>
      </c>
      <c r="P51" s="13">
        <v>15885</v>
      </c>
    </row>
    <row r="52" spans="1:16" x14ac:dyDescent="0.35">
      <c r="A52" s="14"/>
      <c r="B52" s="15" t="s">
        <v>15</v>
      </c>
      <c r="C52" s="16" t="s">
        <v>16</v>
      </c>
      <c r="D52" s="17">
        <v>-259</v>
      </c>
      <c r="E52" s="18">
        <v>-586</v>
      </c>
      <c r="F52" s="18">
        <v>327</v>
      </c>
      <c r="G52" s="17">
        <v>-162</v>
      </c>
      <c r="H52" s="18">
        <v>135</v>
      </c>
      <c r="I52" s="18">
        <v>-297</v>
      </c>
      <c r="J52" s="18">
        <v>-273</v>
      </c>
      <c r="K52" s="18">
        <v>-243</v>
      </c>
      <c r="L52" s="18">
        <v>-43</v>
      </c>
      <c r="M52" s="52"/>
      <c r="N52" s="18">
        <v>53537.5</v>
      </c>
      <c r="O52" s="18">
        <v>50852</v>
      </c>
      <c r="P52" s="18">
        <v>19083.5</v>
      </c>
    </row>
    <row r="53" spans="1:16" x14ac:dyDescent="0.35">
      <c r="A53" s="9"/>
      <c r="B53" s="10" t="s">
        <v>17</v>
      </c>
      <c r="C53" s="11" t="s">
        <v>18</v>
      </c>
      <c r="D53" s="12">
        <v>23</v>
      </c>
      <c r="E53" s="13">
        <v>68</v>
      </c>
      <c r="F53" s="13">
        <v>-45</v>
      </c>
      <c r="G53" s="12">
        <v>351</v>
      </c>
      <c r="H53" s="13">
        <v>303</v>
      </c>
      <c r="I53" s="13">
        <v>48</v>
      </c>
      <c r="J53" s="13">
        <v>109</v>
      </c>
      <c r="K53" s="13">
        <v>112</v>
      </c>
      <c r="L53" s="13">
        <v>-14</v>
      </c>
      <c r="M53" s="52"/>
      <c r="N53" s="13">
        <v>5852.5</v>
      </c>
      <c r="O53" s="13">
        <v>10510.5</v>
      </c>
      <c r="P53" s="13">
        <v>5991.5</v>
      </c>
    </row>
    <row r="54" spans="1:16" ht="21" x14ac:dyDescent="0.35">
      <c r="A54" s="14"/>
      <c r="B54" s="15" t="s">
        <v>19</v>
      </c>
      <c r="C54" s="16" t="s">
        <v>20</v>
      </c>
      <c r="D54" s="17">
        <v>1332</v>
      </c>
      <c r="E54" s="18">
        <v>2090</v>
      </c>
      <c r="F54" s="18">
        <v>-758</v>
      </c>
      <c r="G54" s="17">
        <v>8119</v>
      </c>
      <c r="H54" s="18">
        <v>7618</v>
      </c>
      <c r="I54" s="18">
        <v>501</v>
      </c>
      <c r="J54" s="18">
        <v>594</v>
      </c>
      <c r="K54" s="18">
        <v>337</v>
      </c>
      <c r="L54" s="18">
        <v>223</v>
      </c>
      <c r="M54" s="52"/>
      <c r="N54" s="18">
        <v>102320</v>
      </c>
      <c r="O54" s="18">
        <v>374834.5</v>
      </c>
      <c r="P54" s="18">
        <v>125731</v>
      </c>
    </row>
    <row r="55" spans="1:16" x14ac:dyDescent="0.35">
      <c r="A55" s="9"/>
      <c r="B55" s="10" t="s">
        <v>21</v>
      </c>
      <c r="C55" s="11" t="s">
        <v>22</v>
      </c>
      <c r="D55" s="12">
        <v>639</v>
      </c>
      <c r="E55" s="13">
        <v>855</v>
      </c>
      <c r="F55" s="13">
        <v>-216</v>
      </c>
      <c r="G55" s="12">
        <v>4463</v>
      </c>
      <c r="H55" s="13">
        <v>4423</v>
      </c>
      <c r="I55" s="13">
        <v>40</v>
      </c>
      <c r="J55" s="13">
        <v>332</v>
      </c>
      <c r="K55" s="13">
        <v>156</v>
      </c>
      <c r="L55" s="13">
        <v>103</v>
      </c>
      <c r="M55" s="52"/>
      <c r="N55" s="13">
        <v>182331.5</v>
      </c>
      <c r="O55" s="13">
        <v>437584.5</v>
      </c>
      <c r="P55" s="13">
        <v>280553</v>
      </c>
    </row>
    <row r="56" spans="1:16" ht="21" x14ac:dyDescent="0.35">
      <c r="A56" s="14"/>
      <c r="B56" s="15" t="s">
        <v>23</v>
      </c>
      <c r="C56" s="16" t="s">
        <v>24</v>
      </c>
      <c r="D56" s="17">
        <v>1456</v>
      </c>
      <c r="E56" s="18">
        <v>1560</v>
      </c>
      <c r="F56" s="18">
        <v>-104</v>
      </c>
      <c r="G56" s="17">
        <v>6081</v>
      </c>
      <c r="H56" s="18">
        <v>5991</v>
      </c>
      <c r="I56" s="18">
        <v>90</v>
      </c>
      <c r="J56" s="18">
        <v>3317</v>
      </c>
      <c r="K56" s="18">
        <v>3303</v>
      </c>
      <c r="L56" s="18">
        <v>-230</v>
      </c>
      <c r="M56" s="52"/>
      <c r="N56" s="18">
        <v>61040</v>
      </c>
      <c r="O56" s="18">
        <v>315791.5</v>
      </c>
      <c r="P56" s="18">
        <v>165666.5</v>
      </c>
    </row>
    <row r="57" spans="1:16" x14ac:dyDescent="0.35">
      <c r="A57" s="9"/>
      <c r="B57" s="10" t="s">
        <v>25</v>
      </c>
      <c r="C57" s="11" t="s">
        <v>26</v>
      </c>
      <c r="D57" s="12">
        <v>105</v>
      </c>
      <c r="E57" s="13">
        <v>199</v>
      </c>
      <c r="F57" s="13">
        <v>-94</v>
      </c>
      <c r="G57" s="12">
        <v>992</v>
      </c>
      <c r="H57" s="13">
        <v>933</v>
      </c>
      <c r="I57" s="13">
        <v>59</v>
      </c>
      <c r="J57" s="13">
        <v>325</v>
      </c>
      <c r="K57" s="13">
        <v>290</v>
      </c>
      <c r="L57" s="13">
        <v>40</v>
      </c>
      <c r="M57" s="52"/>
      <c r="N57" s="13">
        <v>36863.5</v>
      </c>
      <c r="O57" s="13">
        <v>50806</v>
      </c>
      <c r="P57" s="13">
        <v>33022.5</v>
      </c>
    </row>
    <row r="58" spans="1:16" x14ac:dyDescent="0.35">
      <c r="A58" s="19"/>
      <c r="B58" s="20" t="s">
        <v>35</v>
      </c>
      <c r="C58" s="21"/>
      <c r="D58" s="22">
        <v>5278</v>
      </c>
      <c r="E58" s="23">
        <v>6649</v>
      </c>
      <c r="F58" s="23">
        <v>-1371</v>
      </c>
      <c r="G58" s="22">
        <v>38365</v>
      </c>
      <c r="H58" s="23">
        <v>37566</v>
      </c>
      <c r="I58" s="23">
        <v>799</v>
      </c>
      <c r="J58" s="23">
        <v>8564</v>
      </c>
      <c r="K58" s="23">
        <v>7992</v>
      </c>
      <c r="L58" s="23">
        <v>219</v>
      </c>
      <c r="M58" s="52"/>
      <c r="N58" s="23">
        <v>626407</v>
      </c>
      <c r="O58" s="23">
        <v>2359266.5</v>
      </c>
      <c r="P58" s="23">
        <v>1067184</v>
      </c>
    </row>
    <row r="59" spans="1:16" x14ac:dyDescent="0.35">
      <c r="A59" s="9" t="s">
        <v>63</v>
      </c>
      <c r="B59" s="10" t="s">
        <v>5</v>
      </c>
      <c r="C59" s="11" t="s">
        <v>6</v>
      </c>
      <c r="D59" s="12">
        <v>-4</v>
      </c>
      <c r="E59" s="13">
        <v>-1</v>
      </c>
      <c r="F59" s="53">
        <v>-3</v>
      </c>
      <c r="G59" s="12">
        <v>971</v>
      </c>
      <c r="H59" s="13">
        <v>971</v>
      </c>
      <c r="I59" s="53">
        <v>0</v>
      </c>
      <c r="J59" s="13">
        <v>139</v>
      </c>
      <c r="K59" s="13">
        <v>136</v>
      </c>
      <c r="L59" s="13">
        <v>3</v>
      </c>
      <c r="M59" s="52"/>
      <c r="N59" s="13">
        <v>102</v>
      </c>
      <c r="O59" s="13">
        <v>23234.5</v>
      </c>
      <c r="P59" s="13">
        <v>4192.5</v>
      </c>
    </row>
    <row r="60" spans="1:16" ht="21" x14ac:dyDescent="0.35">
      <c r="A60" s="14"/>
      <c r="B60" s="15" t="s">
        <v>7</v>
      </c>
      <c r="C60" s="16" t="s">
        <v>8</v>
      </c>
      <c r="D60" s="17">
        <v>-68</v>
      </c>
      <c r="E60" s="18">
        <v>43</v>
      </c>
      <c r="F60" s="54">
        <v>-111</v>
      </c>
      <c r="G60" s="17">
        <v>4936</v>
      </c>
      <c r="H60" s="18">
        <v>5012</v>
      </c>
      <c r="I60" s="54">
        <v>-76</v>
      </c>
      <c r="J60" s="18">
        <v>2154</v>
      </c>
      <c r="K60" s="18">
        <v>1967</v>
      </c>
      <c r="L60" s="18">
        <v>187</v>
      </c>
      <c r="M60" s="52"/>
      <c r="N60" s="18">
        <v>24980</v>
      </c>
      <c r="O60" s="18">
        <v>361138</v>
      </c>
      <c r="P60" s="18">
        <v>137491</v>
      </c>
    </row>
    <row r="61" spans="1:16" x14ac:dyDescent="0.35">
      <c r="A61" s="9"/>
      <c r="B61" s="10" t="s">
        <v>9</v>
      </c>
      <c r="C61" s="11" t="s">
        <v>10</v>
      </c>
      <c r="D61" s="12">
        <v>-88</v>
      </c>
      <c r="E61" s="13">
        <v>98</v>
      </c>
      <c r="F61" s="53">
        <v>-186</v>
      </c>
      <c r="G61" s="12">
        <v>932</v>
      </c>
      <c r="H61" s="13">
        <v>804</v>
      </c>
      <c r="I61" s="53">
        <v>128</v>
      </c>
      <c r="J61" s="13">
        <v>-451</v>
      </c>
      <c r="K61" s="13">
        <v>-509</v>
      </c>
      <c r="L61" s="13">
        <v>58</v>
      </c>
      <c r="M61" s="52"/>
      <c r="N61" s="13">
        <v>13331</v>
      </c>
      <c r="O61" s="13">
        <v>129839</v>
      </c>
      <c r="P61" s="13">
        <v>60079.5</v>
      </c>
    </row>
    <row r="62" spans="1:16" ht="21" x14ac:dyDescent="0.35">
      <c r="A62" s="14"/>
      <c r="B62" s="15" t="s">
        <v>11</v>
      </c>
      <c r="C62" s="16" t="s">
        <v>12</v>
      </c>
      <c r="D62" s="17">
        <v>-751</v>
      </c>
      <c r="E62" s="18">
        <v>319</v>
      </c>
      <c r="F62" s="54">
        <v>-1070</v>
      </c>
      <c r="G62" s="17">
        <v>9849</v>
      </c>
      <c r="H62" s="18">
        <v>8992</v>
      </c>
      <c r="I62" s="54">
        <v>857</v>
      </c>
      <c r="J62" s="18">
        <v>1862</v>
      </c>
      <c r="K62" s="18">
        <v>1649</v>
      </c>
      <c r="L62" s="18">
        <v>213</v>
      </c>
      <c r="M62" s="52"/>
      <c r="N62" s="18">
        <v>113292.5</v>
      </c>
      <c r="O62" s="18">
        <v>529940.5</v>
      </c>
      <c r="P62" s="18">
        <v>214871</v>
      </c>
    </row>
    <row r="63" spans="1:16" x14ac:dyDescent="0.35">
      <c r="A63" s="9"/>
      <c r="B63" s="10" t="s">
        <v>13</v>
      </c>
      <c r="C63" s="11" t="s">
        <v>14</v>
      </c>
      <c r="D63" s="12">
        <v>-718</v>
      </c>
      <c r="E63" s="13">
        <v>-175</v>
      </c>
      <c r="F63" s="53">
        <v>-543</v>
      </c>
      <c r="G63" s="12">
        <v>2564</v>
      </c>
      <c r="H63" s="13">
        <v>2058</v>
      </c>
      <c r="I63" s="53">
        <v>506</v>
      </c>
      <c r="J63" s="13">
        <v>304</v>
      </c>
      <c r="K63" s="13">
        <v>267</v>
      </c>
      <c r="L63" s="13">
        <v>37</v>
      </c>
      <c r="M63" s="52"/>
      <c r="N63" s="13">
        <v>32063</v>
      </c>
      <c r="O63" s="13">
        <v>56089</v>
      </c>
      <c r="P63" s="13">
        <v>15571</v>
      </c>
    </row>
    <row r="64" spans="1:16" x14ac:dyDescent="0.35">
      <c r="A64" s="14"/>
      <c r="B64" s="15" t="s">
        <v>15</v>
      </c>
      <c r="C64" s="16" t="s">
        <v>16</v>
      </c>
      <c r="D64" s="17">
        <v>-2551</v>
      </c>
      <c r="E64" s="18">
        <v>-2325</v>
      </c>
      <c r="F64" s="54">
        <v>-226</v>
      </c>
      <c r="G64" s="17">
        <v>-488</v>
      </c>
      <c r="H64" s="18">
        <v>-598</v>
      </c>
      <c r="I64" s="54">
        <v>110</v>
      </c>
      <c r="J64" s="18">
        <v>-125</v>
      </c>
      <c r="K64" s="18">
        <v>-241</v>
      </c>
      <c r="L64" s="18">
        <v>116</v>
      </c>
      <c r="M64" s="52"/>
      <c r="N64" s="18">
        <v>55011.5</v>
      </c>
      <c r="O64" s="18">
        <v>51607</v>
      </c>
      <c r="P64" s="18">
        <v>19551.5</v>
      </c>
    </row>
    <row r="65" spans="1:17" x14ac:dyDescent="0.35">
      <c r="A65" s="9"/>
      <c r="B65" s="10" t="s">
        <v>17</v>
      </c>
      <c r="C65" s="11" t="s">
        <v>18</v>
      </c>
      <c r="D65" s="12">
        <v>105</v>
      </c>
      <c r="E65" s="13">
        <v>108</v>
      </c>
      <c r="F65" s="53">
        <v>-3</v>
      </c>
      <c r="G65" s="12">
        <v>220</v>
      </c>
      <c r="H65" s="13">
        <v>215</v>
      </c>
      <c r="I65" s="53">
        <v>5</v>
      </c>
      <c r="J65" s="13">
        <v>48</v>
      </c>
      <c r="K65" s="13">
        <v>50</v>
      </c>
      <c r="L65" s="13">
        <v>-2</v>
      </c>
      <c r="M65" s="52"/>
      <c r="N65" s="13">
        <v>5821.5</v>
      </c>
      <c r="O65" s="13">
        <v>10171</v>
      </c>
      <c r="P65" s="13">
        <v>5953</v>
      </c>
    </row>
    <row r="66" spans="1:17" ht="21" x14ac:dyDescent="0.35">
      <c r="A66" s="14"/>
      <c r="B66" s="15" t="s">
        <v>19</v>
      </c>
      <c r="C66" s="16" t="s">
        <v>20</v>
      </c>
      <c r="D66" s="17">
        <v>1307</v>
      </c>
      <c r="E66" s="18">
        <v>1889</v>
      </c>
      <c r="F66" s="54">
        <v>-582</v>
      </c>
      <c r="G66" s="17">
        <v>11835</v>
      </c>
      <c r="H66" s="18">
        <v>11310</v>
      </c>
      <c r="I66" s="54">
        <v>525</v>
      </c>
      <c r="J66" s="18">
        <v>2797</v>
      </c>
      <c r="K66" s="18">
        <v>2740</v>
      </c>
      <c r="L66" s="18">
        <v>57</v>
      </c>
      <c r="M66" s="52"/>
      <c r="N66" s="18">
        <v>102734.5</v>
      </c>
      <c r="O66" s="18">
        <v>362737.5</v>
      </c>
      <c r="P66" s="18">
        <v>123601.5</v>
      </c>
    </row>
    <row r="67" spans="1:17" x14ac:dyDescent="0.35">
      <c r="A67" s="9"/>
      <c r="B67" s="10" t="s">
        <v>21</v>
      </c>
      <c r="C67" s="11" t="s">
        <v>22</v>
      </c>
      <c r="D67" s="12">
        <v>637</v>
      </c>
      <c r="E67" s="13">
        <v>667</v>
      </c>
      <c r="F67" s="53">
        <v>-30</v>
      </c>
      <c r="G67" s="12">
        <v>1053</v>
      </c>
      <c r="H67" s="13">
        <v>1167</v>
      </c>
      <c r="I67" s="53">
        <v>-114</v>
      </c>
      <c r="J67" s="13">
        <v>240</v>
      </c>
      <c r="K67" s="13">
        <v>96</v>
      </c>
      <c r="L67" s="13">
        <v>144</v>
      </c>
      <c r="M67" s="52"/>
      <c r="N67" s="13">
        <v>181526.5</v>
      </c>
      <c r="O67" s="13">
        <v>440739.5</v>
      </c>
      <c r="P67" s="13">
        <v>280752</v>
      </c>
    </row>
    <row r="68" spans="1:17" ht="21" x14ac:dyDescent="0.35">
      <c r="A68" s="14"/>
      <c r="B68" s="15" t="s">
        <v>23</v>
      </c>
      <c r="C68" s="16" t="s">
        <v>24</v>
      </c>
      <c r="D68" s="17">
        <v>1269</v>
      </c>
      <c r="E68" s="18">
        <v>1366</v>
      </c>
      <c r="F68" s="54">
        <v>-97</v>
      </c>
      <c r="G68" s="17">
        <v>4651</v>
      </c>
      <c r="H68" s="18">
        <v>4547</v>
      </c>
      <c r="I68" s="54">
        <v>104</v>
      </c>
      <c r="J68" s="18">
        <v>2079</v>
      </c>
      <c r="K68" s="18">
        <v>2086</v>
      </c>
      <c r="L68" s="18">
        <v>-7</v>
      </c>
      <c r="M68" s="52"/>
      <c r="N68" s="18">
        <v>59707.5</v>
      </c>
      <c r="O68" s="18">
        <v>305535.5</v>
      </c>
      <c r="P68" s="18">
        <v>163435.5</v>
      </c>
    </row>
    <row r="69" spans="1:17" x14ac:dyDescent="0.35">
      <c r="A69" s="9"/>
      <c r="B69" s="10" t="s">
        <v>25</v>
      </c>
      <c r="C69" s="11" t="s">
        <v>26</v>
      </c>
      <c r="D69" s="12">
        <v>201</v>
      </c>
      <c r="E69" s="13">
        <v>277</v>
      </c>
      <c r="F69" s="53">
        <v>-76</v>
      </c>
      <c r="G69" s="12">
        <v>732</v>
      </c>
      <c r="H69" s="13">
        <v>665</v>
      </c>
      <c r="I69" s="53">
        <v>67</v>
      </c>
      <c r="J69" s="13">
        <v>18</v>
      </c>
      <c r="K69" s="13">
        <v>9</v>
      </c>
      <c r="L69" s="13">
        <v>9</v>
      </c>
      <c r="M69" s="52"/>
      <c r="N69" s="13">
        <v>35528.5</v>
      </c>
      <c r="O69" s="13">
        <v>49777</v>
      </c>
      <c r="P69" s="13">
        <v>32871</v>
      </c>
    </row>
    <row r="70" spans="1:17" x14ac:dyDescent="0.35">
      <c r="A70" s="19"/>
      <c r="B70" s="20" t="s">
        <v>35</v>
      </c>
      <c r="C70" s="21"/>
      <c r="D70" s="22">
        <v>-661</v>
      </c>
      <c r="E70" s="23">
        <v>2266</v>
      </c>
      <c r="F70" s="55">
        <v>-2927</v>
      </c>
      <c r="G70" s="22">
        <v>37255</v>
      </c>
      <c r="H70" s="23">
        <v>35143</v>
      </c>
      <c r="I70" s="55">
        <v>2112</v>
      </c>
      <c r="J70" s="23">
        <v>9065</v>
      </c>
      <c r="K70" s="23">
        <v>8250</v>
      </c>
      <c r="L70" s="23">
        <v>815</v>
      </c>
      <c r="M70" s="52"/>
      <c r="N70" s="23">
        <v>624098.5</v>
      </c>
      <c r="O70" s="23">
        <v>2320808.5</v>
      </c>
      <c r="P70" s="23">
        <v>1058369.5</v>
      </c>
      <c r="Q70" s="61"/>
    </row>
    <row r="71" spans="1:17" x14ac:dyDescent="0.35">
      <c r="A71" s="9" t="s">
        <v>61</v>
      </c>
      <c r="B71" s="10" t="s">
        <v>5</v>
      </c>
      <c r="C71" s="11" t="s">
        <v>6</v>
      </c>
      <c r="D71" s="12">
        <v>7</v>
      </c>
      <c r="E71" s="13">
        <v>8</v>
      </c>
      <c r="F71" s="53">
        <v>-1</v>
      </c>
      <c r="G71" s="12">
        <v>2187</v>
      </c>
      <c r="H71" s="13">
        <v>2193</v>
      </c>
      <c r="I71" s="53">
        <v>-6</v>
      </c>
      <c r="J71" s="13">
        <v>156</v>
      </c>
      <c r="K71" s="13">
        <v>149</v>
      </c>
      <c r="L71" s="13">
        <v>7</v>
      </c>
      <c r="M71" s="52"/>
      <c r="N71" s="13">
        <v>100.5</v>
      </c>
      <c r="O71" s="13">
        <v>21680</v>
      </c>
      <c r="P71" s="13">
        <v>4071</v>
      </c>
    </row>
    <row r="72" spans="1:17" ht="33.75" customHeight="1" x14ac:dyDescent="0.35">
      <c r="A72" s="14"/>
      <c r="B72" s="15" t="s">
        <v>7</v>
      </c>
      <c r="C72" s="16" t="s">
        <v>8</v>
      </c>
      <c r="D72" s="17">
        <v>278</v>
      </c>
      <c r="E72" s="18">
        <v>450</v>
      </c>
      <c r="F72" s="54">
        <v>-172</v>
      </c>
      <c r="G72" s="17">
        <v>2068</v>
      </c>
      <c r="H72" s="18">
        <v>2169</v>
      </c>
      <c r="I72" s="54">
        <v>-101</v>
      </c>
      <c r="J72" s="18">
        <v>499</v>
      </c>
      <c r="K72" s="18">
        <v>226</v>
      </c>
      <c r="L72" s="18">
        <v>273</v>
      </c>
      <c r="M72" s="52"/>
      <c r="N72" s="18">
        <v>24806</v>
      </c>
      <c r="O72" s="18">
        <v>358076</v>
      </c>
      <c r="P72" s="18">
        <v>136494</v>
      </c>
    </row>
    <row r="73" spans="1:17" ht="15" customHeight="1" x14ac:dyDescent="0.35">
      <c r="A73" s="9"/>
      <c r="B73" s="10" t="s">
        <v>9</v>
      </c>
      <c r="C73" s="11" t="s">
        <v>10</v>
      </c>
      <c r="D73" s="12">
        <v>-152</v>
      </c>
      <c r="E73" s="13">
        <v>-220</v>
      </c>
      <c r="F73" s="53">
        <v>68</v>
      </c>
      <c r="G73" s="12">
        <v>1402</v>
      </c>
      <c r="H73" s="13">
        <v>1406</v>
      </c>
      <c r="I73" s="53">
        <v>-4</v>
      </c>
      <c r="J73" s="13">
        <v>512</v>
      </c>
      <c r="K73" s="13">
        <v>576</v>
      </c>
      <c r="L73" s="13">
        <v>-64</v>
      </c>
      <c r="M73" s="52"/>
      <c r="N73" s="13">
        <v>13385</v>
      </c>
      <c r="O73" s="13">
        <v>128186</v>
      </c>
      <c r="P73" s="13">
        <v>59859</v>
      </c>
    </row>
    <row r="74" spans="1:17" ht="22.5" customHeight="1" x14ac:dyDescent="0.35">
      <c r="A74" s="14"/>
      <c r="B74" s="15" t="s">
        <v>11</v>
      </c>
      <c r="C74" s="16" t="s">
        <v>12</v>
      </c>
      <c r="D74" s="17">
        <v>329</v>
      </c>
      <c r="E74" s="18">
        <v>881</v>
      </c>
      <c r="F74" s="54">
        <v>-552</v>
      </c>
      <c r="G74" s="17">
        <v>9428</v>
      </c>
      <c r="H74" s="18">
        <v>8961</v>
      </c>
      <c r="I74" s="54">
        <v>467</v>
      </c>
      <c r="J74" s="18">
        <v>4600</v>
      </c>
      <c r="K74" s="18">
        <v>4515</v>
      </c>
      <c r="L74" s="18">
        <v>85</v>
      </c>
      <c r="M74" s="52"/>
      <c r="N74" s="18">
        <v>113542.5</v>
      </c>
      <c r="O74" s="18">
        <v>519037</v>
      </c>
      <c r="P74" s="18">
        <v>211948</v>
      </c>
    </row>
    <row r="75" spans="1:17" ht="15" customHeight="1" x14ac:dyDescent="0.35">
      <c r="A75" s="9"/>
      <c r="B75" s="10" t="s">
        <v>13</v>
      </c>
      <c r="C75" s="11" t="s">
        <v>14</v>
      </c>
      <c r="D75" s="12">
        <v>490</v>
      </c>
      <c r="E75" s="13">
        <v>513</v>
      </c>
      <c r="F75" s="53">
        <v>-23</v>
      </c>
      <c r="G75" s="12">
        <v>1802</v>
      </c>
      <c r="H75" s="13">
        <v>1869</v>
      </c>
      <c r="I75" s="53">
        <v>-67</v>
      </c>
      <c r="J75" s="13">
        <v>444</v>
      </c>
      <c r="K75" s="13">
        <v>354</v>
      </c>
      <c r="L75" s="13">
        <v>90</v>
      </c>
      <c r="M75" s="52"/>
      <c r="N75" s="13">
        <v>31894</v>
      </c>
      <c r="O75" s="13">
        <v>55054</v>
      </c>
      <c r="P75" s="13">
        <v>15314</v>
      </c>
    </row>
    <row r="76" spans="1:17" x14ac:dyDescent="0.35">
      <c r="A76" s="14"/>
      <c r="B76" s="15" t="s">
        <v>15</v>
      </c>
      <c r="C76" s="16" t="s">
        <v>16</v>
      </c>
      <c r="D76" s="17">
        <v>-888</v>
      </c>
      <c r="E76" s="18">
        <v>-1193</v>
      </c>
      <c r="F76" s="54">
        <v>305</v>
      </c>
      <c r="G76" s="17">
        <v>-344</v>
      </c>
      <c r="H76" s="18">
        <v>-116</v>
      </c>
      <c r="I76" s="54">
        <v>-228</v>
      </c>
      <c r="J76" s="18">
        <v>-394</v>
      </c>
      <c r="K76" s="18">
        <v>-317</v>
      </c>
      <c r="L76" s="18">
        <v>-77</v>
      </c>
      <c r="M76" s="52"/>
      <c r="N76" s="18">
        <v>56615</v>
      </c>
      <c r="O76" s="18">
        <v>52201</v>
      </c>
      <c r="P76" s="18">
        <v>19608</v>
      </c>
    </row>
    <row r="77" spans="1:17" ht="15" customHeight="1" x14ac:dyDescent="0.35">
      <c r="A77" s="9"/>
      <c r="B77" s="10" t="s">
        <v>17</v>
      </c>
      <c r="C77" s="11" t="s">
        <v>18</v>
      </c>
      <c r="D77" s="12">
        <v>56</v>
      </c>
      <c r="E77" s="13">
        <v>77</v>
      </c>
      <c r="F77" s="53">
        <v>-21</v>
      </c>
      <c r="G77" s="12">
        <v>253</v>
      </c>
      <c r="H77" s="13">
        <v>239</v>
      </c>
      <c r="I77" s="53">
        <v>14</v>
      </c>
      <c r="J77" s="13">
        <v>114</v>
      </c>
      <c r="K77" s="13">
        <v>107</v>
      </c>
      <c r="L77" s="13">
        <v>7</v>
      </c>
      <c r="M77" s="52"/>
      <c r="N77" s="13">
        <v>5806</v>
      </c>
      <c r="O77" s="13">
        <v>10012</v>
      </c>
      <c r="P77" s="13">
        <v>5801</v>
      </c>
    </row>
    <row r="78" spans="1:17" ht="22.5" customHeight="1" x14ac:dyDescent="0.35">
      <c r="A78" s="14"/>
      <c r="B78" s="15" t="s">
        <v>19</v>
      </c>
      <c r="C78" s="16" t="s">
        <v>20</v>
      </c>
      <c r="D78" s="17">
        <v>1525</v>
      </c>
      <c r="E78" s="18">
        <v>2217</v>
      </c>
      <c r="F78" s="54">
        <v>-692</v>
      </c>
      <c r="G78" s="17">
        <v>16201</v>
      </c>
      <c r="H78" s="18">
        <v>15208</v>
      </c>
      <c r="I78" s="54">
        <v>993</v>
      </c>
      <c r="J78" s="18">
        <v>3658</v>
      </c>
      <c r="K78" s="18">
        <v>3959</v>
      </c>
      <c r="L78" s="18">
        <v>-301</v>
      </c>
      <c r="M78" s="52"/>
      <c r="N78" s="18">
        <v>100613.5</v>
      </c>
      <c r="O78" s="18">
        <v>350104</v>
      </c>
      <c r="P78" s="18">
        <v>121316</v>
      </c>
    </row>
    <row r="79" spans="1:17" ht="15" customHeight="1" x14ac:dyDescent="0.35">
      <c r="A79" s="9"/>
      <c r="B79" s="10" t="s">
        <v>21</v>
      </c>
      <c r="C79" s="11" t="s">
        <v>22</v>
      </c>
      <c r="D79" s="12">
        <v>741</v>
      </c>
      <c r="E79" s="13">
        <v>1920</v>
      </c>
      <c r="F79" s="53">
        <v>-1179</v>
      </c>
      <c r="G79" s="12">
        <v>2365</v>
      </c>
      <c r="H79" s="13">
        <v>3168</v>
      </c>
      <c r="I79" s="53">
        <v>-803</v>
      </c>
      <c r="J79" s="13">
        <v>6149</v>
      </c>
      <c r="K79" s="13">
        <v>4167</v>
      </c>
      <c r="L79" s="13">
        <v>1982</v>
      </c>
      <c r="M79" s="52"/>
      <c r="N79" s="13">
        <v>181218.5</v>
      </c>
      <c r="O79" s="13">
        <v>435100</v>
      </c>
      <c r="P79" s="13">
        <v>276094</v>
      </c>
    </row>
    <row r="80" spans="1:17" ht="22.5" customHeight="1" x14ac:dyDescent="0.35">
      <c r="A80" s="14"/>
      <c r="B80" s="15" t="s">
        <v>23</v>
      </c>
      <c r="C80" s="16" t="s">
        <v>24</v>
      </c>
      <c r="D80" s="17">
        <v>1341</v>
      </c>
      <c r="E80" s="18">
        <v>1443</v>
      </c>
      <c r="F80" s="54">
        <v>-102</v>
      </c>
      <c r="G80" s="17">
        <v>5936</v>
      </c>
      <c r="H80" s="18">
        <v>5839</v>
      </c>
      <c r="I80" s="54">
        <v>97</v>
      </c>
      <c r="J80" s="18">
        <v>3392</v>
      </c>
      <c r="K80" s="18">
        <v>3387</v>
      </c>
      <c r="L80" s="18">
        <v>5</v>
      </c>
      <c r="M80" s="52"/>
      <c r="N80" s="18">
        <v>58382.5</v>
      </c>
      <c r="O80" s="18">
        <v>302693</v>
      </c>
      <c r="P80" s="18">
        <v>160963</v>
      </c>
    </row>
    <row r="81" spans="1:17" ht="22.5" customHeight="1" x14ac:dyDescent="0.35">
      <c r="A81" s="9"/>
      <c r="B81" s="10" t="s">
        <v>25</v>
      </c>
      <c r="C81" s="11" t="s">
        <v>26</v>
      </c>
      <c r="D81" s="12">
        <v>864</v>
      </c>
      <c r="E81" s="13">
        <v>867</v>
      </c>
      <c r="F81" s="53">
        <v>-3</v>
      </c>
      <c r="G81" s="12">
        <v>706</v>
      </c>
      <c r="H81" s="13">
        <v>719</v>
      </c>
      <c r="I81" s="53">
        <v>-13</v>
      </c>
      <c r="J81" s="13">
        <v>627</v>
      </c>
      <c r="K81" s="13">
        <v>611</v>
      </c>
      <c r="L81" s="13">
        <v>16</v>
      </c>
      <c r="M81" s="52"/>
      <c r="N81" s="13">
        <v>35770</v>
      </c>
      <c r="O81" s="13">
        <v>49038</v>
      </c>
      <c r="P81" s="13">
        <v>32492</v>
      </c>
    </row>
    <row r="82" spans="1:17" ht="15" customHeight="1" x14ac:dyDescent="0.35">
      <c r="A82" s="19"/>
      <c r="B82" s="20" t="s">
        <v>35</v>
      </c>
      <c r="C82" s="21"/>
      <c r="D82" s="22">
        <v>4591</v>
      </c>
      <c r="E82" s="23">
        <v>6963</v>
      </c>
      <c r="F82" s="55">
        <v>-2372</v>
      </c>
      <c r="G82" s="22">
        <v>42004</v>
      </c>
      <c r="H82" s="23">
        <v>41655</v>
      </c>
      <c r="I82" s="55">
        <v>349</v>
      </c>
      <c r="J82" s="23">
        <v>19757</v>
      </c>
      <c r="K82" s="23">
        <v>17734</v>
      </c>
      <c r="L82" s="23">
        <v>2023</v>
      </c>
      <c r="M82" s="52"/>
      <c r="N82" s="23">
        <v>622133.5</v>
      </c>
      <c r="O82" s="23">
        <v>2281179</v>
      </c>
      <c r="P82" s="23">
        <v>1043959</v>
      </c>
      <c r="Q82" s="61"/>
    </row>
    <row r="83" spans="1:17" x14ac:dyDescent="0.35">
      <c r="A83" s="9" t="s">
        <v>59</v>
      </c>
      <c r="B83" s="10" t="s">
        <v>5</v>
      </c>
      <c r="C83" s="11" t="s">
        <v>6</v>
      </c>
      <c r="D83" s="12">
        <v>-6</v>
      </c>
      <c r="E83" s="13">
        <v>-3</v>
      </c>
      <c r="F83" s="53">
        <v>-3</v>
      </c>
      <c r="G83" s="12">
        <v>-374</v>
      </c>
      <c r="H83" s="13">
        <v>-370</v>
      </c>
      <c r="I83" s="53">
        <v>-4</v>
      </c>
      <c r="J83" s="13">
        <v>199</v>
      </c>
      <c r="K83" s="13">
        <v>192</v>
      </c>
      <c r="L83" s="13">
        <v>7</v>
      </c>
      <c r="M83" s="52"/>
      <c r="N83" s="13">
        <v>100</v>
      </c>
      <c r="O83" s="13">
        <v>20772</v>
      </c>
      <c r="P83" s="13">
        <v>3889.5</v>
      </c>
    </row>
    <row r="84" spans="1:17" ht="21" x14ac:dyDescent="0.35">
      <c r="A84" s="14"/>
      <c r="B84" s="15" t="s">
        <v>7</v>
      </c>
      <c r="C84" s="16" t="s">
        <v>8</v>
      </c>
      <c r="D84" s="17">
        <v>-6</v>
      </c>
      <c r="E84" s="18">
        <v>117</v>
      </c>
      <c r="F84" s="54">
        <v>-123</v>
      </c>
      <c r="G84" s="17">
        <v>436</v>
      </c>
      <c r="H84" s="18">
        <v>468</v>
      </c>
      <c r="I84" s="54">
        <v>-32</v>
      </c>
      <c r="J84" s="18">
        <v>302</v>
      </c>
      <c r="K84" s="18">
        <v>147</v>
      </c>
      <c r="L84" s="18">
        <v>155</v>
      </c>
      <c r="M84" s="52"/>
      <c r="N84" s="18">
        <v>25216</v>
      </c>
      <c r="O84" s="18">
        <v>357307</v>
      </c>
      <c r="P84" s="18">
        <v>136010</v>
      </c>
    </row>
    <row r="85" spans="1:17" x14ac:dyDescent="0.35">
      <c r="A85" s="9"/>
      <c r="B85" s="10" t="s">
        <v>9</v>
      </c>
      <c r="C85" s="11" t="s">
        <v>10</v>
      </c>
      <c r="D85" s="12">
        <v>37</v>
      </c>
      <c r="E85" s="13">
        <v>-100</v>
      </c>
      <c r="F85" s="53">
        <v>137</v>
      </c>
      <c r="G85" s="12">
        <v>377</v>
      </c>
      <c r="H85" s="13">
        <v>360</v>
      </c>
      <c r="I85" s="53">
        <v>17</v>
      </c>
      <c r="J85" s="13">
        <v>-423</v>
      </c>
      <c r="K85" s="13">
        <v>-269</v>
      </c>
      <c r="L85" s="13">
        <v>-154</v>
      </c>
      <c r="M85" s="52"/>
      <c r="N85" s="13">
        <v>13515.5</v>
      </c>
      <c r="O85" s="13">
        <v>127648.5</v>
      </c>
      <c r="P85" s="13">
        <v>59806.5</v>
      </c>
    </row>
    <row r="86" spans="1:17" ht="21" x14ac:dyDescent="0.35">
      <c r="A86" s="14"/>
      <c r="B86" s="15" t="s">
        <v>11</v>
      </c>
      <c r="C86" s="16" t="s">
        <v>12</v>
      </c>
      <c r="D86" s="17">
        <v>-1304</v>
      </c>
      <c r="E86" s="18">
        <v>-812</v>
      </c>
      <c r="F86" s="54">
        <v>-492</v>
      </c>
      <c r="G86" s="17">
        <v>7014</v>
      </c>
      <c r="H86" s="18">
        <v>6931</v>
      </c>
      <c r="I86" s="54">
        <v>83</v>
      </c>
      <c r="J86" s="18">
        <v>2422</v>
      </c>
      <c r="K86" s="18">
        <v>2013</v>
      </c>
      <c r="L86" s="18">
        <v>409</v>
      </c>
      <c r="M86" s="52"/>
      <c r="N86" s="18">
        <v>114253</v>
      </c>
      <c r="O86" s="18">
        <v>513211</v>
      </c>
      <c r="P86" s="18">
        <v>208704</v>
      </c>
    </row>
    <row r="87" spans="1:17" x14ac:dyDescent="0.35">
      <c r="A87" s="9"/>
      <c r="B87" s="10" t="s">
        <v>13</v>
      </c>
      <c r="C87" s="11" t="s">
        <v>14</v>
      </c>
      <c r="D87" s="12">
        <v>186</v>
      </c>
      <c r="E87" s="13">
        <v>363</v>
      </c>
      <c r="F87" s="53">
        <v>-177</v>
      </c>
      <c r="G87" s="12">
        <v>1470</v>
      </c>
      <c r="H87" s="13">
        <v>1429</v>
      </c>
      <c r="I87" s="53">
        <v>41</v>
      </c>
      <c r="J87" s="13">
        <v>500</v>
      </c>
      <c r="K87" s="13">
        <v>364</v>
      </c>
      <c r="L87" s="13">
        <v>136</v>
      </c>
      <c r="M87" s="52"/>
      <c r="N87" s="13">
        <v>31473</v>
      </c>
      <c r="O87" s="13">
        <v>52092</v>
      </c>
      <c r="P87" s="13">
        <v>14546</v>
      </c>
    </row>
    <row r="88" spans="1:17" x14ac:dyDescent="0.35">
      <c r="A88" s="14"/>
      <c r="B88" s="15" t="s">
        <v>15</v>
      </c>
      <c r="C88" s="16" t="s">
        <v>16</v>
      </c>
      <c r="D88" s="17">
        <v>-1513</v>
      </c>
      <c r="E88" s="18">
        <v>-1109</v>
      </c>
      <c r="F88" s="54">
        <v>-404</v>
      </c>
      <c r="G88" s="17">
        <v>424</v>
      </c>
      <c r="H88" s="18">
        <v>59</v>
      </c>
      <c r="I88" s="54">
        <v>365</v>
      </c>
      <c r="J88" s="18">
        <v>35</v>
      </c>
      <c r="K88" s="18">
        <v>-4</v>
      </c>
      <c r="L88" s="18">
        <v>39</v>
      </c>
      <c r="M88" s="52"/>
      <c r="N88" s="18">
        <v>57821.5</v>
      </c>
      <c r="O88" s="18">
        <v>52777</v>
      </c>
      <c r="P88" s="18">
        <v>19779.5</v>
      </c>
    </row>
    <row r="89" spans="1:17" x14ac:dyDescent="0.35">
      <c r="A89" s="9"/>
      <c r="B89" s="10" t="s">
        <v>17</v>
      </c>
      <c r="C89" s="11" t="s">
        <v>18</v>
      </c>
      <c r="D89" s="12">
        <v>-49</v>
      </c>
      <c r="E89" s="13">
        <v>-21</v>
      </c>
      <c r="F89" s="53">
        <v>-28</v>
      </c>
      <c r="G89" s="12">
        <v>213</v>
      </c>
      <c r="H89" s="13">
        <v>190</v>
      </c>
      <c r="I89" s="53">
        <v>23</v>
      </c>
      <c r="J89" s="13">
        <v>156</v>
      </c>
      <c r="K89" s="13">
        <v>151</v>
      </c>
      <c r="L89" s="13">
        <v>5</v>
      </c>
      <c r="M89" s="52"/>
      <c r="N89" s="13">
        <v>5819.5</v>
      </c>
      <c r="O89" s="13">
        <v>9828.5</v>
      </c>
      <c r="P89" s="13">
        <v>5655</v>
      </c>
    </row>
    <row r="90" spans="1:17" ht="21" x14ac:dyDescent="0.35">
      <c r="A90" s="14"/>
      <c r="B90" s="15" t="s">
        <v>19</v>
      </c>
      <c r="C90" s="16" t="s">
        <v>20</v>
      </c>
      <c r="D90" s="17">
        <v>-82</v>
      </c>
      <c r="E90" s="18">
        <v>1401</v>
      </c>
      <c r="F90" s="54">
        <v>-1483</v>
      </c>
      <c r="G90" s="17">
        <v>16297</v>
      </c>
      <c r="H90" s="18">
        <v>15883</v>
      </c>
      <c r="I90" s="54">
        <v>414</v>
      </c>
      <c r="J90" s="18">
        <v>6156</v>
      </c>
      <c r="K90" s="18">
        <v>5087</v>
      </c>
      <c r="L90" s="18">
        <v>1069</v>
      </c>
      <c r="M90" s="52"/>
      <c r="N90" s="18">
        <v>98481</v>
      </c>
      <c r="O90" s="18">
        <v>331129.5</v>
      </c>
      <c r="P90" s="18">
        <v>116310</v>
      </c>
    </row>
    <row r="91" spans="1:17" x14ac:dyDescent="0.35">
      <c r="A91" s="9"/>
      <c r="B91" s="10" t="s">
        <v>21</v>
      </c>
      <c r="C91" s="11" t="s">
        <v>22</v>
      </c>
      <c r="D91" s="12">
        <v>720</v>
      </c>
      <c r="E91" s="13">
        <v>841</v>
      </c>
      <c r="F91" s="53">
        <v>-121</v>
      </c>
      <c r="G91" s="12">
        <v>1322</v>
      </c>
      <c r="H91" s="13">
        <v>1753</v>
      </c>
      <c r="I91" s="53">
        <v>-431</v>
      </c>
      <c r="J91" s="13">
        <v>2389</v>
      </c>
      <c r="K91" s="13">
        <v>1837</v>
      </c>
      <c r="L91" s="13">
        <v>552</v>
      </c>
      <c r="M91" s="52"/>
      <c r="N91" s="13">
        <v>180541</v>
      </c>
      <c r="O91" s="13">
        <v>436234</v>
      </c>
      <c r="P91" s="13">
        <v>270306.5</v>
      </c>
    </row>
    <row r="92" spans="1:17" ht="21" x14ac:dyDescent="0.35">
      <c r="A92" s="14"/>
      <c r="B92" s="15" t="s">
        <v>23</v>
      </c>
      <c r="C92" s="16" t="s">
        <v>24</v>
      </c>
      <c r="D92" s="17">
        <v>1869</v>
      </c>
      <c r="E92" s="18">
        <v>1649</v>
      </c>
      <c r="F92" s="54">
        <v>220</v>
      </c>
      <c r="G92" s="17">
        <v>5911</v>
      </c>
      <c r="H92" s="18">
        <v>6164</v>
      </c>
      <c r="I92" s="54">
        <v>-253</v>
      </c>
      <c r="J92" s="18">
        <v>3650</v>
      </c>
      <c r="K92" s="18">
        <v>3617</v>
      </c>
      <c r="L92" s="18">
        <v>33</v>
      </c>
      <c r="M92" s="52"/>
      <c r="N92" s="18">
        <v>56894.5</v>
      </c>
      <c r="O92" s="18">
        <v>293395.5</v>
      </c>
      <c r="P92" s="18">
        <v>158634</v>
      </c>
    </row>
    <row r="93" spans="1:17" x14ac:dyDescent="0.35">
      <c r="A93" s="9"/>
      <c r="B93" s="10" t="s">
        <v>25</v>
      </c>
      <c r="C93" s="11" t="s">
        <v>26</v>
      </c>
      <c r="D93" s="12">
        <v>891</v>
      </c>
      <c r="E93" s="13">
        <v>910</v>
      </c>
      <c r="F93" s="53">
        <v>-19</v>
      </c>
      <c r="G93" s="12">
        <v>-346</v>
      </c>
      <c r="H93" s="13">
        <v>-289</v>
      </c>
      <c r="I93" s="53">
        <v>-57</v>
      </c>
      <c r="J93" s="13">
        <v>506</v>
      </c>
      <c r="K93" s="13">
        <v>430</v>
      </c>
      <c r="L93" s="13">
        <v>76</v>
      </c>
      <c r="M93" s="52"/>
      <c r="N93" s="13">
        <v>35351.5</v>
      </c>
      <c r="O93" s="13">
        <v>49410</v>
      </c>
      <c r="P93" s="13">
        <v>32493</v>
      </c>
    </row>
    <row r="94" spans="1:17" x14ac:dyDescent="0.35">
      <c r="A94" s="19"/>
      <c r="B94" s="20" t="s">
        <v>35</v>
      </c>
      <c r="C94" s="21"/>
      <c r="D94" s="22">
        <v>743</v>
      </c>
      <c r="E94" s="23">
        <v>3236</v>
      </c>
      <c r="F94" s="55">
        <v>-2493</v>
      </c>
      <c r="G94" s="22">
        <v>32744</v>
      </c>
      <c r="H94" s="23">
        <v>32578</v>
      </c>
      <c r="I94" s="55">
        <v>166</v>
      </c>
      <c r="J94" s="23">
        <v>15892</v>
      </c>
      <c r="K94" s="23">
        <v>13565</v>
      </c>
      <c r="L94" s="23">
        <v>2327</v>
      </c>
      <c r="M94" s="52"/>
      <c r="N94" s="23">
        <v>619466.5</v>
      </c>
      <c r="O94" s="23">
        <v>2243805</v>
      </c>
      <c r="P94" s="23">
        <v>1026134</v>
      </c>
    </row>
    <row r="95" spans="1:17" x14ac:dyDescent="0.35">
      <c r="A95" s="9" t="s">
        <v>4</v>
      </c>
      <c r="B95" s="10" t="s">
        <v>5</v>
      </c>
      <c r="C95" s="11" t="s">
        <v>6</v>
      </c>
      <c r="D95" s="12">
        <v>0</v>
      </c>
      <c r="E95" s="13">
        <v>-2</v>
      </c>
      <c r="F95" s="53">
        <v>2</v>
      </c>
      <c r="G95" s="12">
        <v>-303</v>
      </c>
      <c r="H95" s="13">
        <v>-297</v>
      </c>
      <c r="I95" s="53">
        <v>-6</v>
      </c>
      <c r="J95" s="13">
        <v>140</v>
      </c>
      <c r="K95" s="13">
        <v>136</v>
      </c>
      <c r="L95" s="13">
        <v>4</v>
      </c>
      <c r="M95" s="52"/>
      <c r="N95" s="13">
        <v>103</v>
      </c>
      <c r="O95" s="13">
        <v>21202.5</v>
      </c>
      <c r="P95" s="13">
        <v>3715</v>
      </c>
    </row>
    <row r="96" spans="1:17" ht="21" x14ac:dyDescent="0.35">
      <c r="A96" s="14"/>
      <c r="B96" s="15" t="s">
        <v>7</v>
      </c>
      <c r="C96" s="16" t="s">
        <v>8</v>
      </c>
      <c r="D96" s="17">
        <v>-445</v>
      </c>
      <c r="E96" s="18">
        <v>-192</v>
      </c>
      <c r="F96" s="54">
        <v>-253</v>
      </c>
      <c r="G96" s="17">
        <v>-6507</v>
      </c>
      <c r="H96" s="18">
        <v>-6902</v>
      </c>
      <c r="I96" s="54">
        <v>395</v>
      </c>
      <c r="J96" s="18">
        <v>-1668</v>
      </c>
      <c r="K96" s="18">
        <v>-1526</v>
      </c>
      <c r="L96" s="18">
        <v>-142</v>
      </c>
      <c r="M96" s="52"/>
      <c r="N96" s="18">
        <v>27097.5</v>
      </c>
      <c r="O96" s="18">
        <v>360620.5</v>
      </c>
      <c r="P96" s="18">
        <v>137252</v>
      </c>
    </row>
    <row r="97" spans="1:16" x14ac:dyDescent="0.35">
      <c r="A97" s="9"/>
      <c r="B97" s="10" t="s">
        <v>9</v>
      </c>
      <c r="C97" s="11" t="s">
        <v>10</v>
      </c>
      <c r="D97" s="12">
        <v>-495</v>
      </c>
      <c r="E97" s="13">
        <v>-482</v>
      </c>
      <c r="F97" s="53">
        <v>-13</v>
      </c>
      <c r="G97" s="12">
        <v>-2414</v>
      </c>
      <c r="H97" s="13">
        <v>-2386</v>
      </c>
      <c r="I97" s="53">
        <v>-28</v>
      </c>
      <c r="J97" s="13">
        <v>-2005</v>
      </c>
      <c r="K97" s="13">
        <v>-2046</v>
      </c>
      <c r="L97" s="13">
        <v>41</v>
      </c>
      <c r="M97" s="52"/>
      <c r="N97" s="13">
        <v>13720.5</v>
      </c>
      <c r="O97" s="13">
        <v>128450</v>
      </c>
      <c r="P97" s="13">
        <v>61023.5</v>
      </c>
    </row>
    <row r="98" spans="1:16" ht="21" x14ac:dyDescent="0.35">
      <c r="A98" s="14"/>
      <c r="B98" s="15" t="s">
        <v>11</v>
      </c>
      <c r="C98" s="16" t="s">
        <v>12</v>
      </c>
      <c r="D98" s="17">
        <v>-685</v>
      </c>
      <c r="E98" s="18">
        <v>1259</v>
      </c>
      <c r="F98" s="54">
        <v>-1944</v>
      </c>
      <c r="G98" s="17">
        <v>5102</v>
      </c>
      <c r="H98" s="18">
        <v>4375</v>
      </c>
      <c r="I98" s="54">
        <v>727</v>
      </c>
      <c r="J98" s="18">
        <v>3080</v>
      </c>
      <c r="K98" s="18">
        <v>1863</v>
      </c>
      <c r="L98" s="18">
        <v>1217</v>
      </c>
      <c r="M98" s="52"/>
      <c r="N98" s="18">
        <v>114476.5</v>
      </c>
      <c r="O98" s="18">
        <v>506806</v>
      </c>
      <c r="P98" s="18">
        <v>206650</v>
      </c>
    </row>
    <row r="99" spans="1:16" x14ac:dyDescent="0.35">
      <c r="A99" s="9"/>
      <c r="B99" s="10" t="s">
        <v>13</v>
      </c>
      <c r="C99" s="11" t="s">
        <v>14</v>
      </c>
      <c r="D99" s="12">
        <v>628</v>
      </c>
      <c r="E99" s="13">
        <v>80</v>
      </c>
      <c r="F99" s="53">
        <v>548</v>
      </c>
      <c r="G99" s="12">
        <v>353</v>
      </c>
      <c r="H99" s="13">
        <v>647</v>
      </c>
      <c r="I99" s="53">
        <v>-294</v>
      </c>
      <c r="J99" s="13">
        <v>-82</v>
      </c>
      <c r="K99" s="13">
        <v>172</v>
      </c>
      <c r="L99" s="13">
        <v>-254</v>
      </c>
      <c r="M99" s="52"/>
      <c r="N99" s="13">
        <v>31149</v>
      </c>
      <c r="O99" s="13">
        <v>50035.5</v>
      </c>
      <c r="P99" s="13">
        <v>14051</v>
      </c>
    </row>
    <row r="100" spans="1:16" x14ac:dyDescent="0.35">
      <c r="A100" s="14"/>
      <c r="B100" s="15" t="s">
        <v>15</v>
      </c>
      <c r="C100" s="16" t="s">
        <v>16</v>
      </c>
      <c r="D100" s="17">
        <v>-1922</v>
      </c>
      <c r="E100" s="18">
        <v>-1023</v>
      </c>
      <c r="F100" s="54">
        <v>-899</v>
      </c>
      <c r="G100" s="17">
        <v>1229</v>
      </c>
      <c r="H100" s="18">
        <v>638</v>
      </c>
      <c r="I100" s="54">
        <v>591</v>
      </c>
      <c r="J100" s="18">
        <v>355</v>
      </c>
      <c r="K100" s="18">
        <v>47</v>
      </c>
      <c r="L100" s="18">
        <v>308</v>
      </c>
      <c r="M100" s="52"/>
      <c r="N100" s="18">
        <v>59359</v>
      </c>
      <c r="O100" s="18">
        <v>51429.5</v>
      </c>
      <c r="P100" s="18">
        <v>19612.5</v>
      </c>
    </row>
    <row r="101" spans="1:16" x14ac:dyDescent="0.35">
      <c r="A101" s="9"/>
      <c r="B101" s="10" t="s">
        <v>17</v>
      </c>
      <c r="C101" s="11" t="s">
        <v>18</v>
      </c>
      <c r="D101" s="12">
        <v>-8</v>
      </c>
      <c r="E101" s="13">
        <v>21</v>
      </c>
      <c r="F101" s="53">
        <v>-29</v>
      </c>
      <c r="G101" s="12">
        <v>172</v>
      </c>
      <c r="H101" s="13">
        <v>173</v>
      </c>
      <c r="I101" s="53">
        <v>-1</v>
      </c>
      <c r="J101" s="13">
        <v>75</v>
      </c>
      <c r="K101" s="13">
        <v>45</v>
      </c>
      <c r="L101" s="13">
        <v>30</v>
      </c>
      <c r="M101" s="52"/>
      <c r="N101" s="13">
        <v>5818</v>
      </c>
      <c r="O101" s="13">
        <v>9585</v>
      </c>
      <c r="P101" s="13">
        <v>5546.5</v>
      </c>
    </row>
    <row r="102" spans="1:16" ht="21" x14ac:dyDescent="0.35">
      <c r="A102" s="14"/>
      <c r="B102" s="15" t="s">
        <v>19</v>
      </c>
      <c r="C102" s="16" t="s">
        <v>20</v>
      </c>
      <c r="D102" s="17">
        <v>2191</v>
      </c>
      <c r="E102" s="18">
        <v>2535</v>
      </c>
      <c r="F102" s="54">
        <v>-344</v>
      </c>
      <c r="G102" s="17">
        <v>16028</v>
      </c>
      <c r="H102" s="18">
        <v>15765</v>
      </c>
      <c r="I102" s="54">
        <v>263</v>
      </c>
      <c r="J102" s="18">
        <v>3319</v>
      </c>
      <c r="K102" s="18">
        <v>3238</v>
      </c>
      <c r="L102" s="18">
        <v>81</v>
      </c>
      <c r="M102" s="52"/>
      <c r="N102" s="18">
        <v>95771.5</v>
      </c>
      <c r="O102" s="18">
        <v>314076</v>
      </c>
      <c r="P102" s="18">
        <v>109483.5</v>
      </c>
    </row>
    <row r="103" spans="1:16" x14ac:dyDescent="0.35">
      <c r="A103" s="9"/>
      <c r="B103" s="10" t="s">
        <v>21</v>
      </c>
      <c r="C103" s="11" t="s">
        <v>22</v>
      </c>
      <c r="D103" s="12">
        <v>737</v>
      </c>
      <c r="E103" s="13">
        <v>-205</v>
      </c>
      <c r="F103" s="53">
        <v>942</v>
      </c>
      <c r="G103" s="12">
        <v>3248</v>
      </c>
      <c r="H103" s="13">
        <v>2414</v>
      </c>
      <c r="I103" s="53">
        <v>834</v>
      </c>
      <c r="J103" s="13">
        <v>-493</v>
      </c>
      <c r="K103" s="13">
        <v>1283</v>
      </c>
      <c r="L103" s="13">
        <v>-1776</v>
      </c>
      <c r="M103" s="52"/>
      <c r="N103" s="13">
        <v>182245.5</v>
      </c>
      <c r="O103" s="13">
        <v>433172</v>
      </c>
      <c r="P103" s="13">
        <v>269490.5</v>
      </c>
    </row>
    <row r="104" spans="1:16" ht="21" x14ac:dyDescent="0.35">
      <c r="A104" s="14"/>
      <c r="B104" s="15" t="s">
        <v>23</v>
      </c>
      <c r="C104" s="16" t="s">
        <v>24</v>
      </c>
      <c r="D104" s="17">
        <v>931</v>
      </c>
      <c r="E104" s="18">
        <v>1090</v>
      </c>
      <c r="F104" s="54">
        <v>-159</v>
      </c>
      <c r="G104" s="17">
        <v>6887</v>
      </c>
      <c r="H104" s="18">
        <v>6758</v>
      </c>
      <c r="I104" s="54">
        <v>129</v>
      </c>
      <c r="J104" s="18">
        <v>3145</v>
      </c>
      <c r="K104" s="18">
        <v>3115</v>
      </c>
      <c r="L104" s="18">
        <v>30</v>
      </c>
      <c r="M104" s="52"/>
      <c r="N104" s="18">
        <v>53459.5</v>
      </c>
      <c r="O104" s="18">
        <v>289358.5</v>
      </c>
      <c r="P104" s="18">
        <v>155591.5</v>
      </c>
    </row>
    <row r="105" spans="1:16" x14ac:dyDescent="0.35">
      <c r="A105" s="9"/>
      <c r="B105" s="10" t="s">
        <v>25</v>
      </c>
      <c r="C105" s="11" t="s">
        <v>26</v>
      </c>
      <c r="D105" s="12">
        <v>1166</v>
      </c>
      <c r="E105" s="13">
        <v>1417</v>
      </c>
      <c r="F105" s="53">
        <v>-251</v>
      </c>
      <c r="G105" s="12">
        <v>525</v>
      </c>
      <c r="H105" s="13">
        <v>490</v>
      </c>
      <c r="I105" s="53">
        <v>35</v>
      </c>
      <c r="J105" s="13">
        <v>385</v>
      </c>
      <c r="K105" s="13">
        <v>169</v>
      </c>
      <c r="L105" s="13">
        <v>216</v>
      </c>
      <c r="M105" s="52"/>
      <c r="N105" s="13">
        <v>34846</v>
      </c>
      <c r="O105" s="13">
        <v>50537.5</v>
      </c>
      <c r="P105" s="13">
        <v>32646.5</v>
      </c>
    </row>
    <row r="106" spans="1:16" x14ac:dyDescent="0.35">
      <c r="A106" s="19"/>
      <c r="B106" s="20" t="s">
        <v>35</v>
      </c>
      <c r="C106" s="21"/>
      <c r="D106" s="22">
        <v>2098</v>
      </c>
      <c r="E106" s="23">
        <v>4498</v>
      </c>
      <c r="F106" s="55">
        <v>-2400</v>
      </c>
      <c r="G106" s="22">
        <v>24320</v>
      </c>
      <c r="H106" s="23">
        <v>21675</v>
      </c>
      <c r="I106" s="55">
        <v>2645</v>
      </c>
      <c r="J106" s="23">
        <v>6251</v>
      </c>
      <c r="K106" s="23">
        <v>6496</v>
      </c>
      <c r="L106" s="23">
        <v>-245</v>
      </c>
      <c r="M106" s="52"/>
      <c r="N106" s="23">
        <v>618046</v>
      </c>
      <c r="O106" s="23">
        <v>2215273</v>
      </c>
      <c r="P106" s="23">
        <v>1015062.5</v>
      </c>
    </row>
    <row r="107" spans="1:16" x14ac:dyDescent="0.35">
      <c r="A107" s="47" t="s">
        <v>64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N107" s="24"/>
      <c r="O107" s="24"/>
      <c r="P107" s="24"/>
    </row>
    <row r="108" spans="1:16" x14ac:dyDescent="0.35">
      <c r="D108" s="61"/>
    </row>
    <row r="111" spans="1:16" ht="15.5" x14ac:dyDescent="0.35">
      <c r="A111" s="31" t="s">
        <v>38</v>
      </c>
    </row>
    <row r="112" spans="1:16" x14ac:dyDescent="0.35">
      <c r="A112" s="48" t="s">
        <v>28</v>
      </c>
      <c r="B112" s="49" t="s">
        <v>29</v>
      </c>
      <c r="C112" s="50"/>
      <c r="D112" s="62" t="s">
        <v>30</v>
      </c>
      <c r="E112" s="63"/>
      <c r="F112" s="64"/>
      <c r="G112" s="62" t="s">
        <v>1</v>
      </c>
      <c r="H112" s="63"/>
      <c r="I112" s="64"/>
      <c r="J112" s="62" t="s">
        <v>2</v>
      </c>
      <c r="K112" s="63"/>
      <c r="L112" s="63"/>
      <c r="M112" s="52"/>
    </row>
    <row r="113" spans="1:13" ht="22" x14ac:dyDescent="0.35">
      <c r="A113" s="5"/>
      <c r="B113" s="51"/>
      <c r="C113" s="4"/>
      <c r="D113" s="51" t="s">
        <v>3</v>
      </c>
      <c r="E113" s="5" t="s">
        <v>33</v>
      </c>
      <c r="F113" s="4" t="s">
        <v>34</v>
      </c>
      <c r="G113" s="51" t="s">
        <v>3</v>
      </c>
      <c r="H113" s="5" t="s">
        <v>33</v>
      </c>
      <c r="I113" s="4" t="s">
        <v>34</v>
      </c>
      <c r="J113" s="51" t="s">
        <v>3</v>
      </c>
      <c r="K113" s="5" t="s">
        <v>33</v>
      </c>
      <c r="L113" s="5" t="s">
        <v>34</v>
      </c>
      <c r="M113" s="52"/>
    </row>
    <row r="114" spans="1:13" x14ac:dyDescent="0.35">
      <c r="A114" s="8"/>
      <c r="B114" s="6"/>
      <c r="C114" s="7"/>
      <c r="D114" s="6" t="s">
        <v>57</v>
      </c>
      <c r="E114" s="8" t="s">
        <v>57</v>
      </c>
      <c r="F114" s="7" t="s">
        <v>57</v>
      </c>
      <c r="G114" s="6" t="s">
        <v>57</v>
      </c>
      <c r="H114" s="8" t="s">
        <v>57</v>
      </c>
      <c r="I114" s="7" t="s">
        <v>57</v>
      </c>
      <c r="J114" s="8" t="s">
        <v>57</v>
      </c>
      <c r="K114" s="8" t="s">
        <v>57</v>
      </c>
      <c r="L114" s="8" t="s">
        <v>57</v>
      </c>
      <c r="M114" s="52"/>
    </row>
    <row r="115" spans="1:13" x14ac:dyDescent="0.35">
      <c r="A115" s="9" t="s">
        <v>68</v>
      </c>
      <c r="B115" s="10" t="s">
        <v>5</v>
      </c>
      <c r="C115" s="11" t="s">
        <v>6</v>
      </c>
      <c r="D115" s="56">
        <f>D11/$N11</f>
        <v>0.10878661087866109</v>
      </c>
      <c r="E115" s="56">
        <f>E11/$N11</f>
        <v>0.10878661087866109</v>
      </c>
      <c r="F115" s="56">
        <f t="shared" ref="F115" si="5">F11/$N11</f>
        <v>0</v>
      </c>
      <c r="G115" s="56">
        <f>G11/$O11</f>
        <v>0.10934898104829117</v>
      </c>
      <c r="H115" s="56">
        <f t="shared" ref="H115:I115" si="6">H11/$O11</f>
        <v>0.10938862897470462</v>
      </c>
      <c r="I115" s="56">
        <f t="shared" si="6"/>
        <v>-3.9647926413448574E-5</v>
      </c>
      <c r="J115" s="56">
        <f>J11/$P11</f>
        <v>4.9775601795185635E-2</v>
      </c>
      <c r="K115" s="56">
        <f t="shared" ref="K115:L115" si="7">K11/$P11</f>
        <v>4.9571603427172581E-2</v>
      </c>
      <c r="L115" s="56">
        <f t="shared" si="7"/>
        <v>2.039983680130559E-4</v>
      </c>
      <c r="M115" s="52"/>
    </row>
    <row r="116" spans="1:13" ht="21" x14ac:dyDescent="0.35">
      <c r="A116" s="14"/>
      <c r="B116" s="15" t="s">
        <v>7</v>
      </c>
      <c r="C116" s="16" t="s">
        <v>8</v>
      </c>
      <c r="D116" s="57">
        <f t="shared" ref="D116:F116" si="8">D12/$N12</f>
        <v>-1.7387704409025047E-2</v>
      </c>
      <c r="E116" s="57">
        <f t="shared" si="8"/>
        <v>-1.0349824052991099E-3</v>
      </c>
      <c r="F116" s="57">
        <f t="shared" si="8"/>
        <v>-1.6352722003725936E-2</v>
      </c>
      <c r="G116" s="57">
        <f t="shared" ref="G116:I116" si="9">G12/$O12</f>
        <v>2.1242762999919961E-2</v>
      </c>
      <c r="H116" s="57">
        <f t="shared" si="9"/>
        <v>2.0052826765561218E-2</v>
      </c>
      <c r="I116" s="57">
        <f t="shared" si="9"/>
        <v>1.1899362343587418E-3</v>
      </c>
      <c r="J116" s="57">
        <f t="shared" ref="J116:L116" si="10">J12/$P12</f>
        <v>1.1879015497578834E-2</v>
      </c>
      <c r="K116" s="57">
        <f t="shared" si="10"/>
        <v>1.1682086880685874E-2</v>
      </c>
      <c r="L116" s="57">
        <f t="shared" si="10"/>
        <v>1.9692861689295875E-4</v>
      </c>
      <c r="M116" s="52"/>
    </row>
    <row r="117" spans="1:13" x14ac:dyDescent="0.35">
      <c r="A117" s="9"/>
      <c r="B117" s="10" t="s">
        <v>9</v>
      </c>
      <c r="C117" s="11" t="s">
        <v>10</v>
      </c>
      <c r="D117" s="56">
        <f t="shared" ref="D117:F117" si="11">D13/$N13</f>
        <v>-4.1854739433729998E-2</v>
      </c>
      <c r="E117" s="56">
        <f t="shared" si="11"/>
        <v>-1.6167418957734919E-2</v>
      </c>
      <c r="F117" s="56">
        <f t="shared" si="11"/>
        <v>-2.5687320475995076E-2</v>
      </c>
      <c r="G117" s="56">
        <f t="shared" ref="G117:I117" si="12">G13/$O13</f>
        <v>2.4156819869169026E-3</v>
      </c>
      <c r="H117" s="56">
        <f t="shared" si="12"/>
        <v>2.3418079200387102E-3</v>
      </c>
      <c r="I117" s="56">
        <f t="shared" si="12"/>
        <v>7.387406687819274E-5</v>
      </c>
      <c r="J117" s="56">
        <f t="shared" ref="J117:L117" si="13">J13/$P13</f>
        <v>2.4868651488616462E-2</v>
      </c>
      <c r="K117" s="56">
        <f t="shared" si="13"/>
        <v>2.004457888871199E-2</v>
      </c>
      <c r="L117" s="56">
        <f t="shared" si="13"/>
        <v>4.8240725999044737E-3</v>
      </c>
      <c r="M117" s="52"/>
    </row>
    <row r="118" spans="1:13" ht="21" x14ac:dyDescent="0.35">
      <c r="A118" s="14"/>
      <c r="B118" s="15" t="s">
        <v>11</v>
      </c>
      <c r="C118" s="16" t="s">
        <v>12</v>
      </c>
      <c r="D118" s="57">
        <f t="shared" ref="D118:F118" si="14">D14/$N14</f>
        <v>3.2311712995961035E-2</v>
      </c>
      <c r="E118" s="57">
        <f t="shared" si="14"/>
        <v>3.5774987663797359E-2</v>
      </c>
      <c r="F118" s="57">
        <f t="shared" si="14"/>
        <v>-3.4632746678363215E-3</v>
      </c>
      <c r="G118" s="57">
        <f>G14/$O14</f>
        <v>3.8065585658391042E-2</v>
      </c>
      <c r="H118" s="57">
        <f t="shared" ref="H118:I118" si="15">H14/$O14</f>
        <v>3.7259248970432521E-2</v>
      </c>
      <c r="I118" s="57">
        <f t="shared" si="15"/>
        <v>8.0633668795852505E-4</v>
      </c>
      <c r="J118" s="57">
        <f t="shared" ref="J118:L118" si="16">J14/$P14</f>
        <v>2.4822519436203783E-2</v>
      </c>
      <c r="K118" s="57">
        <f t="shared" si="16"/>
        <v>2.512863683222516E-2</v>
      </c>
      <c r="L118" s="57">
        <f t="shared" si="16"/>
        <v>-3.0611739602137418E-4</v>
      </c>
      <c r="M118" s="52"/>
    </row>
    <row r="119" spans="1:13" x14ac:dyDescent="0.35">
      <c r="A119" s="9"/>
      <c r="B119" s="10" t="s">
        <v>13</v>
      </c>
      <c r="C119" s="11" t="s">
        <v>14</v>
      </c>
      <c r="D119" s="56">
        <f t="shared" ref="D119:F119" si="17">D15/$N15</f>
        <v>3.5197917550858729E-2</v>
      </c>
      <c r="E119" s="56">
        <f t="shared" si="17"/>
        <v>2.891661715191127E-2</v>
      </c>
      <c r="F119" s="56">
        <f t="shared" si="17"/>
        <v>6.2813003989474576E-3</v>
      </c>
      <c r="G119" s="56">
        <f t="shared" ref="G119:I119" si="18">G15/$O15</f>
        <v>3.9981214600555641E-2</v>
      </c>
      <c r="H119" s="56">
        <f t="shared" si="18"/>
        <v>4.1474993351552907E-2</v>
      </c>
      <c r="I119" s="56">
        <f t="shared" si="18"/>
        <v>-1.4937787509972671E-3</v>
      </c>
      <c r="J119" s="56">
        <f t="shared" ref="J119:L119" si="19">J15/$P15</f>
        <v>6.7301519366573942E-2</v>
      </c>
      <c r="K119" s="56">
        <f t="shared" si="19"/>
        <v>7.2116413438904348E-2</v>
      </c>
      <c r="L119" s="56">
        <f t="shared" si="19"/>
        <v>-4.8148940723304091E-3</v>
      </c>
      <c r="M119" s="52"/>
    </row>
    <row r="120" spans="1:13" x14ac:dyDescent="0.35">
      <c r="A120" s="14"/>
      <c r="B120" s="15" t="s">
        <v>15</v>
      </c>
      <c r="C120" s="16" t="s">
        <v>16</v>
      </c>
      <c r="D120" s="57">
        <f t="shared" ref="D120:F120" si="20">D16/$N16</f>
        <v>-3.3198151466566068E-3</v>
      </c>
      <c r="E120" s="57">
        <f t="shared" si="20"/>
        <v>-7.6770725266434026E-3</v>
      </c>
      <c r="F120" s="57">
        <f t="shared" si="20"/>
        <v>4.3572573799867962E-3</v>
      </c>
      <c r="G120" s="57">
        <f t="shared" ref="G120:I120" si="21">G16/$O16</f>
        <v>-6.5510872559924084E-3</v>
      </c>
      <c r="H120" s="57">
        <f t="shared" si="21"/>
        <v>-1.3265441484096776E-3</v>
      </c>
      <c r="I120" s="57">
        <f t="shared" si="21"/>
        <v>-5.2245431075827308E-3</v>
      </c>
      <c r="J120" s="57">
        <f t="shared" ref="J120:L120" si="22">J16/$P16</f>
        <v>-2.8824833702882483E-3</v>
      </c>
      <c r="K120" s="57">
        <f t="shared" si="22"/>
        <v>-4.2682926829268296E-3</v>
      </c>
      <c r="L120" s="57">
        <f t="shared" si="22"/>
        <v>1.385809312638581E-3</v>
      </c>
      <c r="M120" s="52"/>
    </row>
    <row r="121" spans="1:13" x14ac:dyDescent="0.35">
      <c r="A121" s="9"/>
      <c r="B121" s="10" t="s">
        <v>17</v>
      </c>
      <c r="C121" s="11" t="s">
        <v>18</v>
      </c>
      <c r="D121" s="56">
        <f t="shared" ref="D121:F121" si="23">D17/$N17</f>
        <v>8.0598733448474374E-3</v>
      </c>
      <c r="E121" s="56">
        <f t="shared" si="23"/>
        <v>8.5533349782054447E-3</v>
      </c>
      <c r="F121" s="56">
        <f t="shared" si="23"/>
        <v>-4.9346163335800639E-4</v>
      </c>
      <c r="G121" s="56">
        <f t="shared" ref="G121:I121" si="24">G17/$O17</f>
        <v>1.0704727921498661E-2</v>
      </c>
      <c r="H121" s="56">
        <f t="shared" si="24"/>
        <v>1.0793933987511151E-2</v>
      </c>
      <c r="I121" s="56">
        <f t="shared" si="24"/>
        <v>-8.920606601248885E-5</v>
      </c>
      <c r="J121" s="56">
        <f t="shared" ref="J121:L121" si="25">J17/$P17</f>
        <v>2.3032938713054684E-2</v>
      </c>
      <c r="K121" s="56">
        <f t="shared" si="25"/>
        <v>2.2388660707095113E-2</v>
      </c>
      <c r="L121" s="56">
        <f t="shared" si="25"/>
        <v>6.4427800595957157E-4</v>
      </c>
      <c r="M121" s="52"/>
    </row>
    <row r="122" spans="1:13" ht="21" x14ac:dyDescent="0.35">
      <c r="A122" s="14"/>
      <c r="B122" s="15" t="s">
        <v>19</v>
      </c>
      <c r="C122" s="16" t="s">
        <v>20</v>
      </c>
      <c r="D122" s="57">
        <f t="shared" ref="D122:F122" si="26">D18/$N18</f>
        <v>4.0364916618774178E-2</v>
      </c>
      <c r="E122" s="57">
        <f t="shared" si="26"/>
        <v>3.8133690072007766E-2</v>
      </c>
      <c r="F122" s="57">
        <f t="shared" si="26"/>
        <v>2.2312265467664119E-3</v>
      </c>
      <c r="G122" s="57">
        <f t="shared" ref="G122:I122" si="27">G18/$O18</f>
        <v>2.8679271906307324E-2</v>
      </c>
      <c r="H122" s="57">
        <f t="shared" si="27"/>
        <v>2.9666995908000565E-2</v>
      </c>
      <c r="I122" s="57">
        <f t="shared" si="27"/>
        <v>-9.8772400169324119E-4</v>
      </c>
      <c r="J122" s="57">
        <f t="shared" ref="J122:L122" si="28">J18/$P18</f>
        <v>7.9923142198148091E-3</v>
      </c>
      <c r="K122" s="57">
        <f t="shared" si="28"/>
        <v>6.788607400927826E-3</v>
      </c>
      <c r="L122" s="57">
        <f t="shared" si="28"/>
        <v>1.2037068188869824E-3</v>
      </c>
      <c r="M122" s="52"/>
    </row>
    <row r="123" spans="1:13" x14ac:dyDescent="0.35">
      <c r="A123" s="9"/>
      <c r="B123" s="10" t="s">
        <v>21</v>
      </c>
      <c r="C123" s="11" t="s">
        <v>22</v>
      </c>
      <c r="D123" s="56">
        <f t="shared" ref="D123:F123" si="29">D19/$N19</f>
        <v>7.1713565728685428E-3</v>
      </c>
      <c r="E123" s="56">
        <f t="shared" si="29"/>
        <v>1.3402981940361193E-2</v>
      </c>
      <c r="F123" s="56">
        <f t="shared" si="29"/>
        <v>-6.2316253674926502E-3</v>
      </c>
      <c r="G123" s="56">
        <f t="shared" ref="G123:I123" si="30">G19/$O19</f>
        <v>1.3378683511018378E-2</v>
      </c>
      <c r="H123" s="56">
        <f t="shared" si="30"/>
        <v>1.1021236459256295E-2</v>
      </c>
      <c r="I123" s="56">
        <f t="shared" si="30"/>
        <v>2.3574470517620833E-3</v>
      </c>
      <c r="J123" s="56">
        <f t="shared" ref="J123:L123" si="31">J19/$P19</f>
        <v>2.4437936281519385E-3</v>
      </c>
      <c r="K123" s="56">
        <f t="shared" si="31"/>
        <v>1.8936755819878657E-3</v>
      </c>
      <c r="L123" s="56">
        <f t="shared" si="31"/>
        <v>5.5011804616407272E-4</v>
      </c>
      <c r="M123" s="52"/>
    </row>
    <row r="124" spans="1:13" ht="21" x14ac:dyDescent="0.35">
      <c r="A124" s="14"/>
      <c r="B124" s="15" t="s">
        <v>23</v>
      </c>
      <c r="C124" s="16" t="s">
        <v>24</v>
      </c>
      <c r="D124" s="57">
        <f t="shared" ref="D124:F124" si="32">D20/$N20</f>
        <v>-4.8311054843144415E-3</v>
      </c>
      <c r="E124" s="57">
        <f t="shared" si="32"/>
        <v>1.2427280988590202E-3</v>
      </c>
      <c r="F124" s="57">
        <f t="shared" si="32"/>
        <v>-6.0738335831734616E-3</v>
      </c>
      <c r="G124" s="57">
        <f t="shared" ref="G124:I124" si="33">G20/$O20</f>
        <v>1.2289702899415344E-2</v>
      </c>
      <c r="H124" s="57">
        <f t="shared" si="33"/>
        <v>1.1058848648886265E-2</v>
      </c>
      <c r="I124" s="57">
        <f t="shared" si="33"/>
        <v>1.230854250529079E-3</v>
      </c>
      <c r="J124" s="57">
        <f t="shared" ref="J124:L124" si="34">J20/$P20</f>
        <v>2.3273414777719461E-2</v>
      </c>
      <c r="K124" s="57">
        <f t="shared" si="34"/>
        <v>2.3279214283021658E-2</v>
      </c>
      <c r="L124" s="57">
        <f t="shared" si="34"/>
        <v>-5.7995053021977221E-6</v>
      </c>
      <c r="M124" s="52"/>
    </row>
    <row r="125" spans="1:13" x14ac:dyDescent="0.35">
      <c r="A125" s="9"/>
      <c r="B125" s="10" t="s">
        <v>25</v>
      </c>
      <c r="C125" s="11" t="s">
        <v>26</v>
      </c>
      <c r="D125" s="56">
        <f t="shared" ref="D125:F125" si="35">D21/$N21</f>
        <v>3.6984642834384761E-2</v>
      </c>
      <c r="E125" s="56">
        <f t="shared" si="35"/>
        <v>3.9737462562926144E-2</v>
      </c>
      <c r="F125" s="56">
        <f t="shared" si="35"/>
        <v>-2.7528197285413879E-3</v>
      </c>
      <c r="G125" s="56">
        <f t="shared" ref="G125:I125" si="36">G21/$O21</f>
        <v>3.932816029859542E-2</v>
      </c>
      <c r="H125" s="56">
        <f t="shared" si="36"/>
        <v>3.9485315784304094E-2</v>
      </c>
      <c r="I125" s="56">
        <f t="shared" si="36"/>
        <v>-1.5715548570867301E-4</v>
      </c>
      <c r="J125" s="56">
        <f t="shared" ref="J125:L125" si="37">J21/$P21</f>
        <v>2.6645936092644221E-2</v>
      </c>
      <c r="K125" s="56">
        <f t="shared" si="37"/>
        <v>2.353634998927729E-2</v>
      </c>
      <c r="L125" s="56">
        <f t="shared" si="37"/>
        <v>3.109586103366931E-3</v>
      </c>
      <c r="M125" s="52"/>
    </row>
    <row r="126" spans="1:13" x14ac:dyDescent="0.35">
      <c r="A126" s="19"/>
      <c r="B126" s="20" t="s">
        <v>35</v>
      </c>
      <c r="C126" s="21"/>
      <c r="D126" s="58">
        <f>D22/$N22</f>
        <v>1.6081720092193358E-2</v>
      </c>
      <c r="E126" s="58">
        <f t="shared" ref="E126:F126" si="38">E22/$N22</f>
        <v>1.9459239132548566E-2</v>
      </c>
      <c r="F126" s="58">
        <f t="shared" si="38"/>
        <v>-3.3775190403552073E-3</v>
      </c>
      <c r="G126" s="58">
        <f t="shared" ref="G126:I126" si="39">G22/$O22</f>
        <v>2.4009746409082999E-2</v>
      </c>
      <c r="H126" s="58">
        <f t="shared" si="39"/>
        <v>2.3380734461541611E-2</v>
      </c>
      <c r="I126" s="58">
        <f t="shared" si="39"/>
        <v>6.2901194754138646E-4</v>
      </c>
      <c r="J126" s="58">
        <f t="shared" ref="J126:L126" si="40">J22/$P22</f>
        <v>1.5541255741086146E-2</v>
      </c>
      <c r="K126" s="58">
        <f t="shared" si="40"/>
        <v>1.4965048734862657E-2</v>
      </c>
      <c r="L126" s="58">
        <f t="shared" si="40"/>
        <v>5.7620700622348941E-4</v>
      </c>
      <c r="M126" s="52"/>
    </row>
    <row r="127" spans="1:13" x14ac:dyDescent="0.35">
      <c r="A127" s="9" t="s">
        <v>67</v>
      </c>
      <c r="B127" s="10" t="s">
        <v>5</v>
      </c>
      <c r="C127" s="11" t="s">
        <v>6</v>
      </c>
      <c r="D127" s="56">
        <f>D23/$N23</f>
        <v>0.29959514170040485</v>
      </c>
      <c r="E127" s="56">
        <f>E23/$N23</f>
        <v>0.30769230769230771</v>
      </c>
      <c r="F127" s="56">
        <f t="shared" ref="F127" si="41">F23/$N23</f>
        <v>-8.0971659919028341E-3</v>
      </c>
      <c r="G127" s="56">
        <f>G23/$O23</f>
        <v>-9.4252181763466752E-2</v>
      </c>
      <c r="H127" s="56">
        <f t="shared" ref="H127:I127" si="42">H23/$O23</f>
        <v>-9.4171932992276053E-2</v>
      </c>
      <c r="I127" s="56">
        <f t="shared" si="42"/>
        <v>-8.0248771190691149E-5</v>
      </c>
      <c r="J127" s="56">
        <f>J23/$P23</f>
        <v>-3.5390860830644324E-3</v>
      </c>
      <c r="K127" s="56">
        <f t="shared" ref="K127:L127" si="43">K23/$P23</f>
        <v>-4.1636306859581555E-3</v>
      </c>
      <c r="L127" s="56">
        <f t="shared" si="43"/>
        <v>6.2454460289372332E-4</v>
      </c>
      <c r="M127" s="52"/>
    </row>
    <row r="128" spans="1:13" ht="21" x14ac:dyDescent="0.35">
      <c r="A128" s="14"/>
      <c r="B128" s="15" t="s">
        <v>7</v>
      </c>
      <c r="C128" s="16" t="s">
        <v>8</v>
      </c>
      <c r="D128" s="57">
        <f t="shared" ref="D128:F137" si="44">D24/$N24</f>
        <v>1.6612665684830632E-2</v>
      </c>
      <c r="E128" s="57">
        <f t="shared" si="44"/>
        <v>1.1782032400589101E-2</v>
      </c>
      <c r="F128" s="57">
        <f t="shared" si="44"/>
        <v>4.8306332842415313E-3</v>
      </c>
      <c r="G128" s="57">
        <f t="shared" ref="G128:I128" si="45">G24/$O24</f>
        <v>3.4175269532229404E-3</v>
      </c>
      <c r="H128" s="57">
        <f t="shared" si="45"/>
        <v>4.1451822135981599E-3</v>
      </c>
      <c r="I128" s="57">
        <f t="shared" si="45"/>
        <v>-7.2765526037521934E-4</v>
      </c>
      <c r="J128" s="57">
        <f t="shared" ref="J128:L128" si="46">J24/$P24</f>
        <v>5.2309753559771372E-3</v>
      </c>
      <c r="K128" s="57">
        <f t="shared" si="46"/>
        <v>4.2047349591641846E-3</v>
      </c>
      <c r="L128" s="57">
        <f t="shared" si="46"/>
        <v>1.0262403968129535E-3</v>
      </c>
      <c r="M128" s="52"/>
    </row>
    <row r="129" spans="1:13" x14ac:dyDescent="0.35">
      <c r="A129" s="9"/>
      <c r="B129" s="10" t="s">
        <v>9</v>
      </c>
      <c r="C129" s="11" t="s">
        <v>10</v>
      </c>
      <c r="D129" s="56">
        <f t="shared" si="44"/>
        <v>-2.4993101273307842E-2</v>
      </c>
      <c r="E129" s="56">
        <f t="shared" si="44"/>
        <v>-1.1274490479757164E-2</v>
      </c>
      <c r="F129" s="56">
        <f t="shared" si="44"/>
        <v>-1.3718610793550676E-2</v>
      </c>
      <c r="G129" s="56">
        <f t="shared" ref="G129:I129" si="47">G25/$O25</f>
        <v>1.2647909447221592E-2</v>
      </c>
      <c r="H129" s="56">
        <f t="shared" si="47"/>
        <v>1.1546149236398287E-2</v>
      </c>
      <c r="I129" s="56">
        <f t="shared" si="47"/>
        <v>1.1017602108233052E-3</v>
      </c>
      <c r="J129" s="56">
        <f t="shared" ref="J129:L129" si="48">J25/$P25</f>
        <v>2.4162037376926151E-2</v>
      </c>
      <c r="K129" s="56">
        <f t="shared" si="48"/>
        <v>2.3737855761936225E-2</v>
      </c>
      <c r="L129" s="56">
        <f t="shared" si="48"/>
        <v>4.2418161498992567E-4</v>
      </c>
      <c r="M129" s="52"/>
    </row>
    <row r="130" spans="1:13" ht="21" x14ac:dyDescent="0.35">
      <c r="A130" s="14"/>
      <c r="B130" s="15" t="s">
        <v>11</v>
      </c>
      <c r="C130" s="16" t="s">
        <v>12</v>
      </c>
      <c r="D130" s="57">
        <f t="shared" si="44"/>
        <v>-1.9085868478733465E-2</v>
      </c>
      <c r="E130" s="57">
        <f t="shared" si="44"/>
        <v>-1.0049440377952192E-2</v>
      </c>
      <c r="F130" s="57">
        <f t="shared" si="44"/>
        <v>-9.0364281007812748E-3</v>
      </c>
      <c r="G130" s="57">
        <f>G26/$O26</f>
        <v>2.0924143526201276E-2</v>
      </c>
      <c r="H130" s="57">
        <f t="shared" ref="H130:I130" si="49">H26/$O26</f>
        <v>1.9255448611572076E-2</v>
      </c>
      <c r="I130" s="57">
        <f t="shared" si="49"/>
        <v>1.6686949146291995E-3</v>
      </c>
      <c r="J130" s="57">
        <f t="shared" ref="J130:L130" si="50">J26/$P26</f>
        <v>2.6688656278736865E-2</v>
      </c>
      <c r="K130" s="57">
        <f t="shared" si="50"/>
        <v>2.6211494050528236E-2</v>
      </c>
      <c r="L130" s="57">
        <f t="shared" si="50"/>
        <v>4.7716222820862647E-4</v>
      </c>
      <c r="M130" s="52"/>
    </row>
    <row r="131" spans="1:13" x14ac:dyDescent="0.35">
      <c r="A131" s="9"/>
      <c r="B131" s="10" t="s">
        <v>13</v>
      </c>
      <c r="C131" s="11" t="s">
        <v>14</v>
      </c>
      <c r="D131" s="56">
        <f t="shared" si="44"/>
        <v>5.0395879775540012E-2</v>
      </c>
      <c r="E131" s="56">
        <f t="shared" si="44"/>
        <v>4.9627181182258437E-2</v>
      </c>
      <c r="F131" s="56">
        <f t="shared" si="44"/>
        <v>7.6869859328157432E-4</v>
      </c>
      <c r="G131" s="56">
        <f t="shared" ref="G131:I131" si="51">G27/$O27</f>
        <v>3.4068230746263965E-2</v>
      </c>
      <c r="H131" s="56">
        <f t="shared" si="51"/>
        <v>3.7053915175133963E-2</v>
      </c>
      <c r="I131" s="56">
        <f t="shared" si="51"/>
        <v>-2.985684428869997E-3</v>
      </c>
      <c r="J131" s="56">
        <f t="shared" ref="J131:L131" si="52">J27/$P27</f>
        <v>6.222707423580786E-2</v>
      </c>
      <c r="K131" s="56">
        <f t="shared" si="52"/>
        <v>5.2219796215429402E-2</v>
      </c>
      <c r="L131" s="56">
        <f t="shared" si="52"/>
        <v>1.0007278020378457E-2</v>
      </c>
      <c r="M131" s="52"/>
    </row>
    <row r="132" spans="1:13" x14ac:dyDescent="0.35">
      <c r="A132" s="14"/>
      <c r="B132" s="15" t="s">
        <v>15</v>
      </c>
      <c r="C132" s="16" t="s">
        <v>16</v>
      </c>
      <c r="D132" s="57">
        <f t="shared" si="44"/>
        <v>-5.1035356160629062E-4</v>
      </c>
      <c r="E132" s="57">
        <f t="shared" si="44"/>
        <v>-7.3906756514096157E-3</v>
      </c>
      <c r="F132" s="57">
        <f t="shared" si="44"/>
        <v>6.8803220898033248E-3</v>
      </c>
      <c r="G132" s="57">
        <f t="shared" ref="G132:I132" si="53">G28/$O28</f>
        <v>-9.6825603656519686E-3</v>
      </c>
      <c r="H132" s="57">
        <f t="shared" si="53"/>
        <v>-2.9869596159050587E-3</v>
      </c>
      <c r="I132" s="57">
        <f t="shared" si="53"/>
        <v>-6.6956007497469107E-3</v>
      </c>
      <c r="J132" s="57">
        <f t="shared" ref="J132:L132" si="54">J28/$P28</f>
        <v>-6.6929997805573842E-3</v>
      </c>
      <c r="K132" s="57">
        <f t="shared" si="54"/>
        <v>-5.0471801623875358E-3</v>
      </c>
      <c r="L132" s="57">
        <f t="shared" si="54"/>
        <v>-1.6458196181698486E-3</v>
      </c>
      <c r="M132" s="52"/>
    </row>
    <row r="133" spans="1:13" x14ac:dyDescent="0.35">
      <c r="A133" s="9"/>
      <c r="B133" s="10" t="s">
        <v>17</v>
      </c>
      <c r="C133" s="11" t="s">
        <v>18</v>
      </c>
      <c r="D133" s="56">
        <f t="shared" si="44"/>
        <v>2.5574592561638111E-2</v>
      </c>
      <c r="E133" s="56">
        <f t="shared" si="44"/>
        <v>2.7078980359381531E-2</v>
      </c>
      <c r="F133" s="56">
        <f t="shared" si="44"/>
        <v>-1.5043877977434182E-3</v>
      </c>
      <c r="G133" s="56">
        <f t="shared" ref="G133:I133" si="55">G29/$O29</f>
        <v>2.302646667584056E-2</v>
      </c>
      <c r="H133" s="56">
        <f t="shared" si="55"/>
        <v>2.1833860832071922E-2</v>
      </c>
      <c r="I133" s="56">
        <f t="shared" si="55"/>
        <v>1.1926058437686344E-3</v>
      </c>
      <c r="J133" s="56">
        <f t="shared" ref="J133:L133" si="56">J29/$P29</f>
        <v>7.9733138068505405E-3</v>
      </c>
      <c r="K133" s="56">
        <f t="shared" si="56"/>
        <v>8.6241965665934429E-3</v>
      </c>
      <c r="L133" s="56">
        <f t="shared" si="56"/>
        <v>-6.5088275974290127E-4</v>
      </c>
      <c r="M133" s="52"/>
    </row>
    <row r="134" spans="1:13" ht="21" x14ac:dyDescent="0.35">
      <c r="A134" s="14"/>
      <c r="B134" s="15" t="s">
        <v>19</v>
      </c>
      <c r="C134" s="16" t="s">
        <v>20</v>
      </c>
      <c r="D134" s="57">
        <f t="shared" si="44"/>
        <v>2.750975567320359E-2</v>
      </c>
      <c r="E134" s="57">
        <f t="shared" si="44"/>
        <v>3.7382248403052223E-2</v>
      </c>
      <c r="F134" s="57">
        <f t="shared" si="44"/>
        <v>-9.8724927298486313E-3</v>
      </c>
      <c r="G134" s="57">
        <f t="shared" ref="G134:I134" si="57">G30/$O30</f>
        <v>6.1719906705881879E-2</v>
      </c>
      <c r="H134" s="57">
        <f t="shared" si="57"/>
        <v>6.0264689351146615E-2</v>
      </c>
      <c r="I134" s="57">
        <f t="shared" si="57"/>
        <v>1.4552173547352639E-3</v>
      </c>
      <c r="J134" s="57">
        <f t="shared" ref="J134:L134" si="58">J30/$P30</f>
        <v>8.4980089547897111E-2</v>
      </c>
      <c r="K134" s="57">
        <f t="shared" si="58"/>
        <v>8.1457924674415955E-2</v>
      </c>
      <c r="L134" s="57">
        <f t="shared" si="58"/>
        <v>3.5221648734811645E-3</v>
      </c>
      <c r="M134" s="52"/>
    </row>
    <row r="135" spans="1:13" x14ac:dyDescent="0.35">
      <c r="A135" s="9"/>
      <c r="B135" s="10" t="s">
        <v>21</v>
      </c>
      <c r="C135" s="11" t="s">
        <v>22</v>
      </c>
      <c r="D135" s="56">
        <f t="shared" si="44"/>
        <v>2.8901260631874884E-2</v>
      </c>
      <c r="E135" s="56">
        <f t="shared" si="44"/>
        <v>3.0904109009911192E-2</v>
      </c>
      <c r="F135" s="56">
        <f t="shared" si="44"/>
        <v>-2.0028483780363104E-3</v>
      </c>
      <c r="G135" s="56">
        <f t="shared" ref="G135:I135" si="59">G31/$O31</f>
        <v>1.7232154799589817E-2</v>
      </c>
      <c r="H135" s="56">
        <f t="shared" si="59"/>
        <v>1.836238797984752E-2</v>
      </c>
      <c r="I135" s="56">
        <f t="shared" si="59"/>
        <v>-1.130233180257702E-3</v>
      </c>
      <c r="J135" s="56">
        <f t="shared" ref="J135:L135" si="60">J31/$P31</f>
        <v>2.6443294157430419E-2</v>
      </c>
      <c r="K135" s="56">
        <f t="shared" si="60"/>
        <v>2.3322372534480725E-2</v>
      </c>
      <c r="L135" s="56">
        <f t="shared" si="60"/>
        <v>3.1209216229496936E-3</v>
      </c>
      <c r="M135" s="52"/>
    </row>
    <row r="136" spans="1:13" ht="21" x14ac:dyDescent="0.35">
      <c r="A136" s="14"/>
      <c r="B136" s="15" t="s">
        <v>23</v>
      </c>
      <c r="C136" s="16" t="s">
        <v>24</v>
      </c>
      <c r="D136" s="57">
        <f t="shared" si="44"/>
        <v>2.7629607906855091E-2</v>
      </c>
      <c r="E136" s="57">
        <f t="shared" si="44"/>
        <v>2.6266357029064193E-2</v>
      </c>
      <c r="F136" s="57">
        <f t="shared" si="44"/>
        <v>1.3632508777908995E-3</v>
      </c>
      <c r="G136" s="57">
        <f t="shared" ref="G136:I136" si="61">G32/$O32</f>
        <v>1.7924503395592331E-2</v>
      </c>
      <c r="H136" s="57">
        <f t="shared" si="61"/>
        <v>1.8436987031058061E-2</v>
      </c>
      <c r="I136" s="57">
        <f t="shared" si="61"/>
        <v>-5.1248363546573113E-4</v>
      </c>
      <c r="J136" s="57">
        <f t="shared" ref="J136:L136" si="62">J32/$P32</f>
        <v>2.215698609072482E-2</v>
      </c>
      <c r="K136" s="57">
        <f t="shared" si="62"/>
        <v>2.1696838377484214E-2</v>
      </c>
      <c r="L136" s="57">
        <f t="shared" si="62"/>
        <v>4.6014771324060481E-4</v>
      </c>
      <c r="M136" s="52"/>
    </row>
    <row r="137" spans="1:13" x14ac:dyDescent="0.35">
      <c r="A137" s="9"/>
      <c r="B137" s="10" t="s">
        <v>25</v>
      </c>
      <c r="C137" s="11" t="s">
        <v>26</v>
      </c>
      <c r="D137" s="56">
        <f t="shared" si="44"/>
        <v>3.6552560789071153E-2</v>
      </c>
      <c r="E137" s="56">
        <f t="shared" si="44"/>
        <v>3.8741494804578301E-2</v>
      </c>
      <c r="F137" s="56">
        <f t="shared" si="44"/>
        <v>-2.1889340155071468E-3</v>
      </c>
      <c r="G137" s="56">
        <f t="shared" ref="G137:I137" si="63">G33/$O33</f>
        <v>9.7444606178230635E-3</v>
      </c>
      <c r="H137" s="56">
        <f t="shared" si="63"/>
        <v>6.7928190198932557E-3</v>
      </c>
      <c r="I137" s="56">
        <f t="shared" si="63"/>
        <v>2.9516415979298077E-3</v>
      </c>
      <c r="J137" s="56">
        <f t="shared" ref="J137:L137" si="64">J33/$P33</f>
        <v>9.3554121059032656E-4</v>
      </c>
      <c r="K137" s="56">
        <f t="shared" si="64"/>
        <v>2.9001777528300122E-3</v>
      </c>
      <c r="L137" s="56">
        <f t="shared" si="64"/>
        <v>-1.9646365422396855E-3</v>
      </c>
      <c r="M137" s="52"/>
    </row>
    <row r="138" spans="1:13" x14ac:dyDescent="0.35">
      <c r="A138" s="19"/>
      <c r="B138" s="20" t="s">
        <v>35</v>
      </c>
      <c r="C138" s="21"/>
      <c r="D138" s="58">
        <f>D34/$N34</f>
        <v>1.7631711766446269E-2</v>
      </c>
      <c r="E138" s="58">
        <f t="shared" ref="E138:F138" si="65">E34/$N34</f>
        <v>2.0873579803905747E-2</v>
      </c>
      <c r="F138" s="58">
        <f t="shared" si="65"/>
        <v>-3.2418680374594767E-3</v>
      </c>
      <c r="G138" s="58">
        <f t="shared" ref="G138:I138" si="66">G34/$O34</f>
        <v>2.1355696793168993E-2</v>
      </c>
      <c r="H138" s="58">
        <f t="shared" si="66"/>
        <v>2.123339138651608E-2</v>
      </c>
      <c r="I138" s="58">
        <f t="shared" si="66"/>
        <v>1.223054066529115E-4</v>
      </c>
      <c r="J138" s="58">
        <f t="shared" ref="J138:L138" si="67">J34/$P34</f>
        <v>2.8815192959378389E-2</v>
      </c>
      <c r="K138" s="58">
        <f t="shared" si="67"/>
        <v>2.718528200613559E-2</v>
      </c>
      <c r="L138" s="58">
        <f t="shared" si="67"/>
        <v>1.6299109532427992E-3</v>
      </c>
      <c r="M138" s="52"/>
    </row>
    <row r="139" spans="1:13" x14ac:dyDescent="0.35">
      <c r="A139" s="9" t="s">
        <v>66</v>
      </c>
      <c r="B139" s="10" t="s">
        <v>5</v>
      </c>
      <c r="C139" s="11" t="s">
        <v>6</v>
      </c>
      <c r="D139" s="56">
        <v>0.13612565445026178</v>
      </c>
      <c r="E139" s="56">
        <v>0.13612565445026176</v>
      </c>
      <c r="F139" s="56">
        <v>0</v>
      </c>
      <c r="G139" s="25">
        <v>9.9054335630710061E-2</v>
      </c>
      <c r="H139" s="26">
        <v>9.897022879352485E-2</v>
      </c>
      <c r="I139" s="26">
        <v>8.4106837185210503E-5</v>
      </c>
      <c r="J139" s="26">
        <v>9.6153846153846145E-2</v>
      </c>
      <c r="K139" s="26">
        <v>9.6612021857923502E-2</v>
      </c>
      <c r="L139" s="26">
        <v>-4.5817570407735708E-4</v>
      </c>
      <c r="M139" s="52"/>
    </row>
    <row r="140" spans="1:13" ht="21" x14ac:dyDescent="0.35">
      <c r="A140" s="14"/>
      <c r="B140" s="15" t="s">
        <v>7</v>
      </c>
      <c r="C140" s="16" t="s">
        <v>8</v>
      </c>
      <c r="D140" s="27">
        <v>8.8053307948595949E-3</v>
      </c>
      <c r="E140" s="28">
        <v>7.3323953151938903E-3</v>
      </c>
      <c r="F140" s="28">
        <v>1.4729354796657046E-3</v>
      </c>
      <c r="G140" s="27">
        <v>-2.5422996704883433E-3</v>
      </c>
      <c r="H140" s="28">
        <v>-2.4491687773491588E-3</v>
      </c>
      <c r="I140" s="28">
        <v>-9.3130893139184434E-5</v>
      </c>
      <c r="J140" s="28">
        <v>-5.6656419285901899E-3</v>
      </c>
      <c r="K140" s="28">
        <v>-5.6444026340545655E-3</v>
      </c>
      <c r="L140" s="28">
        <v>-2.1239294535624342E-5</v>
      </c>
      <c r="M140" s="52"/>
    </row>
    <row r="141" spans="1:13" x14ac:dyDescent="0.35">
      <c r="A141" s="9"/>
      <c r="B141" s="10" t="s">
        <v>9</v>
      </c>
      <c r="C141" s="11" t="s">
        <v>10</v>
      </c>
      <c r="D141" s="25">
        <v>-1.5956831759491238E-2</v>
      </c>
      <c r="E141" s="26">
        <v>-6.8920122352576774E-3</v>
      </c>
      <c r="F141" s="26">
        <v>-9.0648195242335611E-3</v>
      </c>
      <c r="G141" s="25">
        <v>7.3579527268482492E-3</v>
      </c>
      <c r="H141" s="26">
        <v>8.0460462873674088E-3</v>
      </c>
      <c r="I141" s="26">
        <v>-6.880935605191596E-4</v>
      </c>
      <c r="J141" s="26">
        <v>-1.5728607024892566E-3</v>
      </c>
      <c r="K141" s="26">
        <v>-5.0244611926484328E-3</v>
      </c>
      <c r="L141" s="26">
        <v>3.4516004901591762E-3</v>
      </c>
      <c r="M141" s="52"/>
    </row>
    <row r="142" spans="1:13" ht="21" x14ac:dyDescent="0.35">
      <c r="A142" s="14"/>
      <c r="B142" s="15" t="s">
        <v>11</v>
      </c>
      <c r="C142" s="16" t="s">
        <v>12</v>
      </c>
      <c r="D142" s="27">
        <v>-2.4713429382690083E-2</v>
      </c>
      <c r="E142" s="28">
        <v>-2.3986113302824685E-2</v>
      </c>
      <c r="F142" s="28">
        <v>-7.273160798653977E-4</v>
      </c>
      <c r="G142" s="27">
        <v>-2.0237420075883389E-2</v>
      </c>
      <c r="H142" s="28">
        <v>-2.0400422588111644E-2</v>
      </c>
      <c r="I142" s="28">
        <v>1.6300251222825524E-4</v>
      </c>
      <c r="J142" s="28">
        <v>-1.78471498199263E-2</v>
      </c>
      <c r="K142" s="28">
        <v>-1.7824136425698689E-2</v>
      </c>
      <c r="L142" s="28">
        <v>-2.3013394227611172E-5</v>
      </c>
      <c r="M142" s="52"/>
    </row>
    <row r="143" spans="1:13" x14ac:dyDescent="0.35">
      <c r="A143" s="9"/>
      <c r="B143" s="10" t="s">
        <v>13</v>
      </c>
      <c r="C143" s="11" t="s">
        <v>14</v>
      </c>
      <c r="D143" s="25">
        <v>-1.1775505681998033E-2</v>
      </c>
      <c r="E143" s="26">
        <v>-3.6551450139054587E-3</v>
      </c>
      <c r="F143" s="26">
        <v>-8.1203606680925744E-3</v>
      </c>
      <c r="G143" s="25">
        <v>2.1966333330647313E-2</v>
      </c>
      <c r="H143" s="26">
        <v>1.780386795866673E-2</v>
      </c>
      <c r="I143" s="26">
        <v>4.1624653719805824E-3</v>
      </c>
      <c r="J143" s="26">
        <v>-9.6649278330719762E-3</v>
      </c>
      <c r="K143" s="26">
        <v>-9.728622631848427E-3</v>
      </c>
      <c r="L143" s="26">
        <v>6.3694798776450789E-5</v>
      </c>
      <c r="M143" s="52"/>
    </row>
    <row r="144" spans="1:13" x14ac:dyDescent="0.35">
      <c r="A144" s="14"/>
      <c r="B144" s="15" t="s">
        <v>15</v>
      </c>
      <c r="C144" s="16" t="s">
        <v>16</v>
      </c>
      <c r="D144" s="27">
        <v>-6.7322387975733942E-3</v>
      </c>
      <c r="E144" s="28">
        <v>-1.6662779306805986E-2</v>
      </c>
      <c r="F144" s="28">
        <v>9.9305405092325917E-3</v>
      </c>
      <c r="G144" s="27">
        <v>-7.1522680218332399E-3</v>
      </c>
      <c r="H144" s="28">
        <v>-6.2042240260062054E-3</v>
      </c>
      <c r="I144" s="28">
        <v>-9.4804399582703452E-4</v>
      </c>
      <c r="J144" s="28">
        <v>-4.3582750519806659E-2</v>
      </c>
      <c r="K144" s="28">
        <v>-1.7566421320491424E-2</v>
      </c>
      <c r="L144" s="28">
        <v>-2.6016329199315236E-2</v>
      </c>
      <c r="M144" s="52"/>
    </row>
    <row r="145" spans="1:13" x14ac:dyDescent="0.35">
      <c r="A145" s="9"/>
      <c r="B145" s="10" t="s">
        <v>17</v>
      </c>
      <c r="C145" s="11" t="s">
        <v>18</v>
      </c>
      <c r="D145" s="25">
        <v>1.3769655758606045E-2</v>
      </c>
      <c r="E145" s="26">
        <v>1.3256288239292979E-2</v>
      </c>
      <c r="F145" s="26">
        <v>5.1336751931306546E-4</v>
      </c>
      <c r="G145" s="25">
        <v>1.9086634700432939E-2</v>
      </c>
      <c r="H145" s="26">
        <v>1.9180633147113602E-2</v>
      </c>
      <c r="I145" s="26">
        <v>-9.3998446680662595E-5</v>
      </c>
      <c r="J145" s="26">
        <v>1.1820719093744866E-2</v>
      </c>
      <c r="K145" s="26">
        <v>1.2151067323481118E-2</v>
      </c>
      <c r="L145" s="26">
        <v>-3.30348229736252E-4</v>
      </c>
      <c r="M145" s="52"/>
    </row>
    <row r="146" spans="1:13" ht="21" x14ac:dyDescent="0.35">
      <c r="A146" s="14"/>
      <c r="B146" s="15" t="s">
        <v>19</v>
      </c>
      <c r="C146" s="16" t="s">
        <v>20</v>
      </c>
      <c r="D146" s="27">
        <v>-3.0730163768561594E-2</v>
      </c>
      <c r="E146" s="28">
        <v>-2.6384070145440447E-2</v>
      </c>
      <c r="F146" s="28">
        <v>-4.3460936231211472E-3</v>
      </c>
      <c r="G146" s="27">
        <v>-2.9041076817209369E-2</v>
      </c>
      <c r="H146" s="28">
        <v>-3.0438598368902114E-2</v>
      </c>
      <c r="I146" s="28">
        <v>1.3975215516927458E-3</v>
      </c>
      <c r="J146" s="28">
        <v>-3.694233607846617E-2</v>
      </c>
      <c r="K146" s="28">
        <v>-3.6261235819064985E-2</v>
      </c>
      <c r="L146" s="28">
        <v>-6.8110025940118502E-4</v>
      </c>
      <c r="M146" s="52"/>
    </row>
    <row r="147" spans="1:13" x14ac:dyDescent="0.35">
      <c r="A147" s="9"/>
      <c r="B147" s="10" t="s">
        <v>21</v>
      </c>
      <c r="C147" s="11" t="s">
        <v>22</v>
      </c>
      <c r="D147" s="25">
        <v>1.3541297012916053E-2</v>
      </c>
      <c r="E147" s="26">
        <v>1.0195330842141082E-2</v>
      </c>
      <c r="F147" s="26">
        <v>3.3459661707749711E-3</v>
      </c>
      <c r="G147" s="25">
        <v>-1.4493825334615101E-3</v>
      </c>
      <c r="H147" s="26">
        <v>-2.170824950441852E-3</v>
      </c>
      <c r="I147" s="26">
        <v>7.2144241698034184E-4</v>
      </c>
      <c r="J147" s="26">
        <v>1.3062613341306151E-3</v>
      </c>
      <c r="K147" s="26">
        <v>4.4596943095227548E-3</v>
      </c>
      <c r="L147" s="26">
        <v>-3.1534329753921397E-3</v>
      </c>
      <c r="M147" s="52"/>
    </row>
    <row r="148" spans="1:13" ht="21" x14ac:dyDescent="0.35">
      <c r="A148" s="14"/>
      <c r="B148" s="15" t="s">
        <v>23</v>
      </c>
      <c r="C148" s="16" t="s">
        <v>24</v>
      </c>
      <c r="D148" s="27">
        <v>1.033412715595006E-2</v>
      </c>
      <c r="E148" s="28">
        <v>1.3123473384497542E-2</v>
      </c>
      <c r="F148" s="28">
        <v>-2.7893462285474811E-3</v>
      </c>
      <c r="G148" s="27">
        <v>1.0152312894283403E-2</v>
      </c>
      <c r="H148" s="28">
        <v>9.3788188664511996E-3</v>
      </c>
      <c r="I148" s="28">
        <v>7.7349402783220313E-4</v>
      </c>
      <c r="J148" s="28">
        <v>6.369957612992333E-3</v>
      </c>
      <c r="K148" s="28">
        <v>6.853821854223785E-3</v>
      </c>
      <c r="L148" s="28">
        <v>-4.83864241231452E-4</v>
      </c>
      <c r="M148" s="52"/>
    </row>
    <row r="149" spans="1:13" x14ac:dyDescent="0.35">
      <c r="A149" s="9"/>
      <c r="B149" s="10" t="s">
        <v>25</v>
      </c>
      <c r="C149" s="11" t="s">
        <v>26</v>
      </c>
      <c r="D149" s="25">
        <v>1.3119081933650314E-2</v>
      </c>
      <c r="E149" s="26">
        <v>1.4720155289550313E-2</v>
      </c>
      <c r="F149" s="26">
        <v>-1.6010733558999984E-3</v>
      </c>
      <c r="G149" s="25">
        <v>-2.8460851443882107E-2</v>
      </c>
      <c r="H149" s="26">
        <v>-2.8343455996189121E-2</v>
      </c>
      <c r="I149" s="26">
        <v>-1.1739544769298615E-4</v>
      </c>
      <c r="J149" s="26">
        <v>-2.5752646290610817E-2</v>
      </c>
      <c r="K149" s="26">
        <v>-2.771080660420544E-2</v>
      </c>
      <c r="L149" s="26">
        <v>1.9581603135946229E-3</v>
      </c>
      <c r="M149" s="52"/>
    </row>
    <row r="150" spans="1:13" x14ac:dyDescent="0.35">
      <c r="A150" s="19"/>
      <c r="B150" s="20" t="s">
        <v>35</v>
      </c>
      <c r="C150" s="21"/>
      <c r="D150" s="29">
        <v>-4.670847019010653E-3</v>
      </c>
      <c r="E150" s="30">
        <v>-4.6883236217299951E-3</v>
      </c>
      <c r="F150" s="30">
        <v>1.7476602719342094E-5</v>
      </c>
      <c r="G150" s="29">
        <v>-6.951279864957173E-3</v>
      </c>
      <c r="H150" s="30">
        <v>-7.4821503326349126E-3</v>
      </c>
      <c r="I150" s="30">
        <v>5.3087046767773954E-4</v>
      </c>
      <c r="J150" s="30">
        <v>-8.5921055344480857E-3</v>
      </c>
      <c r="K150" s="30">
        <v>-7.4025519768114445E-3</v>
      </c>
      <c r="L150" s="30">
        <v>-1.1895535576366412E-3</v>
      </c>
      <c r="M150" s="52"/>
    </row>
    <row r="151" spans="1:13" x14ac:dyDescent="0.35">
      <c r="A151" s="9" t="s">
        <v>65</v>
      </c>
      <c r="B151" s="10" t="s">
        <v>5</v>
      </c>
      <c r="C151" s="11" t="s">
        <v>6</v>
      </c>
      <c r="D151" s="25">
        <v>-0.11764705882352941</v>
      </c>
      <c r="E151" s="26">
        <v>-0.11764705882352941</v>
      </c>
      <c r="F151" s="26">
        <v>3.5294117647058365E-4</v>
      </c>
      <c r="G151" s="25">
        <v>2.148861314176187E-3</v>
      </c>
      <c r="H151" s="26">
        <v>2.148861314176187E-3</v>
      </c>
      <c r="I151" s="56">
        <v>1.4886131417618693E-4</v>
      </c>
      <c r="J151" s="26">
        <v>1.8241347053320867E-2</v>
      </c>
      <c r="K151" s="26">
        <v>1.8241347053320867E-2</v>
      </c>
      <c r="L151" s="26">
        <v>0</v>
      </c>
      <c r="M151" s="52"/>
    </row>
    <row r="152" spans="1:13" ht="21" x14ac:dyDescent="0.35">
      <c r="A152" s="14"/>
      <c r="B152" s="15" t="s">
        <v>7</v>
      </c>
      <c r="C152" s="16" t="s">
        <v>8</v>
      </c>
      <c r="D152" s="27">
        <v>-5.3225806451612928E-3</v>
      </c>
      <c r="E152" s="28">
        <v>-2E-3</v>
      </c>
      <c r="F152" s="28">
        <v>-3.3225806451612928E-3</v>
      </c>
      <c r="G152" s="27">
        <v>7.7844048767651969E-3</v>
      </c>
      <c r="H152" s="28">
        <v>8.0000000000000002E-3</v>
      </c>
      <c r="I152" s="57">
        <v>-2.1559512323480329E-4</v>
      </c>
      <c r="J152" s="28">
        <v>9.5064622172553181E-3</v>
      </c>
      <c r="K152" s="28">
        <v>8.0000000000000002E-3</v>
      </c>
      <c r="L152" s="28">
        <v>1.506462217255318E-3</v>
      </c>
      <c r="M152" s="52"/>
    </row>
    <row r="153" spans="1:13" x14ac:dyDescent="0.35">
      <c r="A153" s="9"/>
      <c r="B153" s="10" t="s">
        <v>9</v>
      </c>
      <c r="C153" s="11" t="s">
        <v>10</v>
      </c>
      <c r="D153" s="25">
        <v>-1.795794658079182E-2</v>
      </c>
      <c r="E153" s="26">
        <v>-7.0000000000000001E-3</v>
      </c>
      <c r="F153" s="26">
        <v>-1.0957946580791821E-2</v>
      </c>
      <c r="G153" s="25">
        <v>1.0484269791151524E-2</v>
      </c>
      <c r="H153" s="26">
        <v>1.0999999999999999E-2</v>
      </c>
      <c r="I153" s="56">
        <v>-5.1573020884847567E-4</v>
      </c>
      <c r="J153" s="26">
        <v>1.5235949213502617E-2</v>
      </c>
      <c r="K153" s="26">
        <v>1.2E-2</v>
      </c>
      <c r="L153" s="26">
        <v>3.2359492135026167E-3</v>
      </c>
      <c r="M153" s="52"/>
    </row>
    <row r="154" spans="1:13" ht="21" x14ac:dyDescent="0.35">
      <c r="A154" s="14"/>
      <c r="B154" s="15" t="s">
        <v>11</v>
      </c>
      <c r="C154" s="16" t="s">
        <v>12</v>
      </c>
      <c r="D154" s="27">
        <v>1.9774467954963487E-2</v>
      </c>
      <c r="E154" s="28">
        <v>0.02</v>
      </c>
      <c r="F154" s="28">
        <v>-2.2553204503651322E-4</v>
      </c>
      <c r="G154" s="27">
        <v>2.101651456371835E-2</v>
      </c>
      <c r="H154" s="28">
        <v>2.1000000000000001E-2</v>
      </c>
      <c r="I154" s="57">
        <v>1.6514563718348502E-5</v>
      </c>
      <c r="J154" s="28">
        <v>5.9724827272272379E-3</v>
      </c>
      <c r="K154" s="28">
        <v>7.0000000000000001E-3</v>
      </c>
      <c r="L154" s="28">
        <v>-1.0275172727727622E-3</v>
      </c>
      <c r="M154" s="52"/>
    </row>
    <row r="155" spans="1:13" x14ac:dyDescent="0.35">
      <c r="A155" s="9"/>
      <c r="B155" s="10" t="s">
        <v>13</v>
      </c>
      <c r="C155" s="11" t="s">
        <v>14</v>
      </c>
      <c r="D155" s="25">
        <v>3.1004838633908044E-3</v>
      </c>
      <c r="E155" s="26">
        <v>8.9999999999999993E-3</v>
      </c>
      <c r="F155" s="26">
        <v>-5.8995161366091949E-3</v>
      </c>
      <c r="G155" s="25">
        <v>4.9187260026048278E-2</v>
      </c>
      <c r="H155" s="26">
        <v>4.5999999999999999E-2</v>
      </c>
      <c r="I155" s="56">
        <v>3.1872600260482789E-3</v>
      </c>
      <c r="J155" s="26">
        <v>4.1904518927193296E-2</v>
      </c>
      <c r="K155" s="26">
        <v>3.6999999999999998E-2</v>
      </c>
      <c r="L155" s="26">
        <v>4.9045189271932979E-3</v>
      </c>
      <c r="M155" s="52"/>
    </row>
    <row r="156" spans="1:13" x14ac:dyDescent="0.35">
      <c r="A156" s="14"/>
      <c r="B156" s="15" t="s">
        <v>15</v>
      </c>
      <c r="C156" s="16" t="s">
        <v>16</v>
      </c>
      <c r="D156" s="27">
        <v>-4.8377305626897023E-3</v>
      </c>
      <c r="E156" s="28">
        <v>-1.0999999999999999E-2</v>
      </c>
      <c r="F156" s="28">
        <v>6.1622694373102971E-3</v>
      </c>
      <c r="G156" s="27">
        <v>-3.1857154094234244E-3</v>
      </c>
      <c r="H156" s="28">
        <v>3.0000000000000001E-3</v>
      </c>
      <c r="I156" s="57">
        <v>-6.1857154094234245E-3</v>
      </c>
      <c r="J156" s="28">
        <v>-1.5317872636709334E-2</v>
      </c>
      <c r="K156" s="28">
        <v>-1.2999999999999999E-2</v>
      </c>
      <c r="L156" s="28">
        <v>-2.3178726367093349E-3</v>
      </c>
      <c r="M156" s="52"/>
    </row>
    <row r="157" spans="1:13" x14ac:dyDescent="0.35">
      <c r="A157" s="9"/>
      <c r="B157" s="10" t="s">
        <v>17</v>
      </c>
      <c r="C157" s="11" t="s">
        <v>18</v>
      </c>
      <c r="D157" s="25">
        <v>3.9299444681760026E-3</v>
      </c>
      <c r="E157" s="26">
        <v>1.2E-2</v>
      </c>
      <c r="F157" s="26">
        <v>-8.0700555318239976E-3</v>
      </c>
      <c r="G157" s="25">
        <v>3.3395176252319109E-2</v>
      </c>
      <c r="H157" s="26">
        <v>2.9000000000000001E-2</v>
      </c>
      <c r="I157" s="56">
        <v>4.3951762523191072E-3</v>
      </c>
      <c r="J157" s="26">
        <v>1.6905295842677248E-2</v>
      </c>
      <c r="K157" s="26">
        <v>1.9E-2</v>
      </c>
      <c r="L157" s="26">
        <v>-2.0947041573227514E-3</v>
      </c>
      <c r="M157" s="52"/>
    </row>
    <row r="158" spans="1:13" ht="21" x14ac:dyDescent="0.35">
      <c r="A158" s="14"/>
      <c r="B158" s="15" t="s">
        <v>19</v>
      </c>
      <c r="C158" s="16" t="s">
        <v>20</v>
      </c>
      <c r="D158" s="27">
        <v>1.3017982799061759E-2</v>
      </c>
      <c r="E158" s="28">
        <v>2.1000000000000001E-2</v>
      </c>
      <c r="F158" s="28">
        <v>-7.9820172009382427E-3</v>
      </c>
      <c r="G158" s="27">
        <v>2.1660226046428484E-2</v>
      </c>
      <c r="H158" s="28">
        <v>0.02</v>
      </c>
      <c r="I158" s="57">
        <v>1.6602260464284833E-3</v>
      </c>
      <c r="J158" s="28">
        <v>4.601365619582104E-3</v>
      </c>
      <c r="K158" s="28">
        <v>3.0000000000000001E-3</v>
      </c>
      <c r="L158" s="28">
        <v>1.6013656195821039E-3</v>
      </c>
      <c r="M158" s="52"/>
    </row>
    <row r="159" spans="1:13" x14ac:dyDescent="0.35">
      <c r="A159" s="9"/>
      <c r="B159" s="10" t="s">
        <v>21</v>
      </c>
      <c r="C159" s="11" t="s">
        <v>22</v>
      </c>
      <c r="D159" s="25">
        <v>3.5046056221771892E-3</v>
      </c>
      <c r="E159" s="26">
        <v>5.0000000000000001E-3</v>
      </c>
      <c r="F159" s="26">
        <v>-1.4953943778228109E-3</v>
      </c>
      <c r="G159" s="25">
        <v>1.019917295973692E-2</v>
      </c>
      <c r="H159" s="26">
        <v>0.01</v>
      </c>
      <c r="I159" s="56">
        <v>1.9917295973691934E-4</v>
      </c>
      <c r="J159" s="26">
        <v>9.5226014717750621E-4</v>
      </c>
      <c r="K159" s="26">
        <v>1E-3</v>
      </c>
      <c r="L159" s="26">
        <v>-4.7739852822493815E-5</v>
      </c>
      <c r="M159" s="52"/>
    </row>
    <row r="160" spans="1:13" ht="21" x14ac:dyDescent="0.35">
      <c r="A160" s="14"/>
      <c r="B160" s="15" t="s">
        <v>23</v>
      </c>
      <c r="C160" s="16" t="s">
        <v>24</v>
      </c>
      <c r="D160" s="27">
        <v>2.385321100917431E-2</v>
      </c>
      <c r="E160" s="28">
        <v>2.5999999999999999E-2</v>
      </c>
      <c r="F160" s="28">
        <v>-2.146788990825689E-3</v>
      </c>
      <c r="G160" s="27">
        <v>1.9256376438251191E-2</v>
      </c>
      <c r="H160" s="28">
        <v>1.9E-2</v>
      </c>
      <c r="I160" s="57">
        <v>2.5637643825119141E-4</v>
      </c>
      <c r="J160" s="28">
        <v>1.9362786023256768E-2</v>
      </c>
      <c r="K160" s="28">
        <v>0.02</v>
      </c>
      <c r="L160" s="28">
        <v>-6.3721397674323249E-4</v>
      </c>
      <c r="M160" s="52"/>
    </row>
    <row r="161" spans="1:13" x14ac:dyDescent="0.35">
      <c r="A161" s="9"/>
      <c r="B161" s="10" t="s">
        <v>25</v>
      </c>
      <c r="C161" s="11" t="s">
        <v>26</v>
      </c>
      <c r="D161" s="25">
        <v>2.8483459248307974E-3</v>
      </c>
      <c r="E161" s="26">
        <v>5.0000000000000001E-3</v>
      </c>
      <c r="F161" s="26">
        <v>-2.1516540751692027E-3</v>
      </c>
      <c r="G161" s="25">
        <v>1.9525252922883124E-2</v>
      </c>
      <c r="H161" s="26">
        <v>1.7999999999999999E-2</v>
      </c>
      <c r="I161" s="56">
        <v>1.5252529228831253E-3</v>
      </c>
      <c r="J161" s="26">
        <v>1.036269430051813E-2</v>
      </c>
      <c r="K161" s="26">
        <v>8.9999999999999993E-3</v>
      </c>
      <c r="L161" s="26">
        <v>1.3626943005181306E-3</v>
      </c>
      <c r="M161" s="52"/>
    </row>
    <row r="162" spans="1:13" x14ac:dyDescent="0.35">
      <c r="A162" s="19"/>
      <c r="B162" s="20" t="s">
        <v>35</v>
      </c>
      <c r="C162" s="21"/>
      <c r="D162" s="29">
        <v>8.4258317675249481E-3</v>
      </c>
      <c r="E162" s="30">
        <v>1.0999999999999999E-2</v>
      </c>
      <c r="F162" s="30">
        <v>-2.5741682324750513E-3</v>
      </c>
      <c r="G162" s="29">
        <v>1.6261410061135524E-2</v>
      </c>
      <c r="H162" s="30">
        <v>1.6E-2</v>
      </c>
      <c r="I162" s="58">
        <v>2.6141006113552384E-4</v>
      </c>
      <c r="J162" s="30">
        <v>7.9413859754407928E-3</v>
      </c>
      <c r="K162" s="30">
        <v>7.0000000000000001E-3</v>
      </c>
      <c r="L162" s="30">
        <v>9.4138597544079269E-4</v>
      </c>
      <c r="M162" s="52"/>
    </row>
    <row r="163" spans="1:13" x14ac:dyDescent="0.35">
      <c r="A163" s="9" t="s">
        <v>63</v>
      </c>
      <c r="B163" s="10" t="s">
        <v>5</v>
      </c>
      <c r="C163" s="11" t="s">
        <v>6</v>
      </c>
      <c r="D163" s="25">
        <v>-3.9215686274509803E-2</v>
      </c>
      <c r="E163" s="26">
        <v>-9.9502487562188879E-3</v>
      </c>
      <c r="F163" s="56">
        <v>-2.9411764705882353E-2</v>
      </c>
      <c r="G163" s="25">
        <v>4.179130172803374E-2</v>
      </c>
      <c r="H163" s="26">
        <v>4.1791301728033692E-2</v>
      </c>
      <c r="I163" s="56">
        <v>0</v>
      </c>
      <c r="J163" s="26">
        <v>3.3154442456768039E-2</v>
      </c>
      <c r="K163" s="26">
        <v>3.2427277062470228E-2</v>
      </c>
      <c r="L163" s="26">
        <v>7.1556350626118066E-4</v>
      </c>
      <c r="M163" s="52"/>
    </row>
    <row r="164" spans="1:13" ht="21" x14ac:dyDescent="0.35">
      <c r="A164" s="14"/>
      <c r="B164" s="15" t="s">
        <v>7</v>
      </c>
      <c r="C164" s="16" t="s">
        <v>8</v>
      </c>
      <c r="D164" s="27">
        <v>-2.7221777421937549E-3</v>
      </c>
      <c r="E164" s="28">
        <v>1.7252101346064974E-3</v>
      </c>
      <c r="F164" s="57">
        <v>-4.4435548438750997E-3</v>
      </c>
      <c r="G164" s="27">
        <v>1.366790534366364E-2</v>
      </c>
      <c r="H164" s="28">
        <v>1.3879811686513421E-2</v>
      </c>
      <c r="I164" s="57">
        <v>-2.1044586833841912E-4</v>
      </c>
      <c r="J164" s="28">
        <v>1.5666479987781017E-2</v>
      </c>
      <c r="K164" s="28">
        <v>1.4296668592755718E-2</v>
      </c>
      <c r="L164" s="28">
        <v>1.3600890240088443E-3</v>
      </c>
      <c r="M164" s="52"/>
    </row>
    <row r="165" spans="1:13" x14ac:dyDescent="0.35">
      <c r="A165" s="9"/>
      <c r="B165" s="10" t="s">
        <v>9</v>
      </c>
      <c r="C165" s="11" t="s">
        <v>10</v>
      </c>
      <c r="D165" s="25">
        <v>-6.6011552021603779E-3</v>
      </c>
      <c r="E165" s="26">
        <v>7.4029309563378165E-3</v>
      </c>
      <c r="F165" s="56">
        <v>-1.3952441677293526E-2</v>
      </c>
      <c r="G165" s="25">
        <v>7.1781205955067434E-3</v>
      </c>
      <c r="H165" s="26">
        <v>6.1892335049998914E-3</v>
      </c>
      <c r="I165" s="56">
        <v>9.8583630496229947E-4</v>
      </c>
      <c r="J165" s="26">
        <v>-7.5067202623190941E-3</v>
      </c>
      <c r="K165" s="26">
        <v>-8.4680203299034307E-3</v>
      </c>
      <c r="L165" s="26">
        <v>9.653875281918125E-4</v>
      </c>
      <c r="M165" s="52"/>
    </row>
    <row r="166" spans="1:13" ht="21" x14ac:dyDescent="0.35">
      <c r="A166" s="14"/>
      <c r="B166" s="15" t="s">
        <v>11</v>
      </c>
      <c r="C166" s="16" t="s">
        <v>12</v>
      </c>
      <c r="D166" s="27">
        <v>-6.6288589271134455E-3</v>
      </c>
      <c r="E166" s="28">
        <v>2.8290801055362025E-3</v>
      </c>
      <c r="F166" s="57">
        <v>-9.4445792969525787E-3</v>
      </c>
      <c r="G166" s="27">
        <v>1.8585105308992236E-2</v>
      </c>
      <c r="H166" s="28">
        <v>1.6954233750464315E-2</v>
      </c>
      <c r="I166" s="57">
        <v>1.6171626814708443E-3</v>
      </c>
      <c r="J166" s="28">
        <v>8.6656645149880626E-3</v>
      </c>
      <c r="K166" s="28">
        <v>7.67057017594866E-3</v>
      </c>
      <c r="L166" s="28">
        <v>9.9129244988853784E-4</v>
      </c>
      <c r="M166" s="52"/>
    </row>
    <row r="167" spans="1:13" x14ac:dyDescent="0.35">
      <c r="A167" s="9"/>
      <c r="B167" s="10" t="s">
        <v>13</v>
      </c>
      <c r="C167" s="11" t="s">
        <v>14</v>
      </c>
      <c r="D167" s="25">
        <v>-2.2393412968218819E-2</v>
      </c>
      <c r="E167" s="26">
        <v>-5.5046160137143807E-3</v>
      </c>
      <c r="F167" s="56">
        <v>-1.6935408414683592E-2</v>
      </c>
      <c r="G167" s="25">
        <v>4.5713063167465991E-2</v>
      </c>
      <c r="H167" s="26">
        <v>3.6526924851797926E-2</v>
      </c>
      <c r="I167" s="56">
        <v>9.02137674053736E-3</v>
      </c>
      <c r="J167" s="26">
        <v>1.9523473123113481E-2</v>
      </c>
      <c r="K167" s="26">
        <v>1.7126912344847506E-2</v>
      </c>
      <c r="L167" s="26">
        <v>2.3762121893263119E-3</v>
      </c>
      <c r="M167" s="52"/>
    </row>
    <row r="168" spans="1:13" x14ac:dyDescent="0.35">
      <c r="A168" s="14"/>
      <c r="B168" s="15" t="s">
        <v>15</v>
      </c>
      <c r="C168" s="16" t="s">
        <v>16</v>
      </c>
      <c r="D168" s="27">
        <v>-4.6372122192632446E-2</v>
      </c>
      <c r="E168" s="28">
        <v>-4.235088390393181E-2</v>
      </c>
      <c r="F168" s="57">
        <v>-4.1082319151450148E-3</v>
      </c>
      <c r="G168" s="27">
        <v>-9.4560815393260611E-3</v>
      </c>
      <c r="H168" s="28">
        <v>-1.1575239053850023E-2</v>
      </c>
      <c r="I168" s="57">
        <v>2.1314937896021856E-3</v>
      </c>
      <c r="J168" s="28">
        <v>-6.3933713525816437E-3</v>
      </c>
      <c r="K168" s="28">
        <v>-1.2289961498253399E-2</v>
      </c>
      <c r="L168" s="28">
        <v>5.9330486151957648E-3</v>
      </c>
      <c r="M168" s="52"/>
    </row>
    <row r="169" spans="1:13" x14ac:dyDescent="0.35">
      <c r="A169" s="9"/>
      <c r="B169" s="10" t="s">
        <v>17</v>
      </c>
      <c r="C169" s="11" t="s">
        <v>18</v>
      </c>
      <c r="D169" s="25">
        <v>1.8036588508116465E-2</v>
      </c>
      <c r="E169" s="26">
        <v>1.8556701030927825E-2</v>
      </c>
      <c r="F169" s="56">
        <v>-5.1533110023189901E-4</v>
      </c>
      <c r="G169" s="25">
        <v>2.1630124864811719E-2</v>
      </c>
      <c r="H169" s="26">
        <v>2.1133336609819642E-2</v>
      </c>
      <c r="I169" s="56">
        <v>4.9159374692753905E-4</v>
      </c>
      <c r="J169" s="26">
        <v>8.0631614312111546E-3</v>
      </c>
      <c r="K169" s="26">
        <v>8.4005376344085947E-3</v>
      </c>
      <c r="L169" s="26">
        <v>-3.3596505963379809E-4</v>
      </c>
      <c r="M169" s="52"/>
    </row>
    <row r="170" spans="1:13" ht="21" x14ac:dyDescent="0.35">
      <c r="A170" s="14"/>
      <c r="B170" s="15" t="s">
        <v>19</v>
      </c>
      <c r="C170" s="16" t="s">
        <v>20</v>
      </c>
      <c r="D170" s="27">
        <v>1.2722113798188535E-2</v>
      </c>
      <c r="E170" s="28">
        <v>1.8439432467652894E-2</v>
      </c>
      <c r="F170" s="57">
        <v>-5.6650881641512833E-3</v>
      </c>
      <c r="G170" s="27">
        <v>3.2626899617491989E-2</v>
      </c>
      <c r="H170" s="28">
        <v>3.1157024793388444E-2</v>
      </c>
      <c r="I170" s="57">
        <v>1.4473276129432441E-3</v>
      </c>
      <c r="J170" s="28">
        <v>2.2629175212274932E-2</v>
      </c>
      <c r="K170" s="28">
        <v>2.2162905443662562E-2</v>
      </c>
      <c r="L170" s="28">
        <v>4.6115945194839868E-4</v>
      </c>
      <c r="M170" s="52"/>
    </row>
    <row r="171" spans="1:13" x14ac:dyDescent="0.35">
      <c r="A171" s="9"/>
      <c r="B171" s="10" t="s">
        <v>21</v>
      </c>
      <c r="C171" s="11" t="s">
        <v>22</v>
      </c>
      <c r="D171" s="25">
        <v>3.5091295210341188E-3</v>
      </c>
      <c r="E171" s="26">
        <v>3.6746982973530629E-3</v>
      </c>
      <c r="F171" s="56">
        <v>-1.6526512657931487E-4</v>
      </c>
      <c r="G171" s="25">
        <v>2.3891663896700886E-3</v>
      </c>
      <c r="H171" s="26">
        <v>2.6481650621479197E-3</v>
      </c>
      <c r="I171" s="56">
        <v>-2.5865619033465349E-4</v>
      </c>
      <c r="J171" s="26">
        <v>8.5484698239015212E-4</v>
      </c>
      <c r="K171" s="26">
        <v>3.4185112383557092E-4</v>
      </c>
      <c r="L171" s="26">
        <v>5.1290818943409131E-4</v>
      </c>
      <c r="M171" s="52"/>
    </row>
    <row r="172" spans="1:13" ht="21" x14ac:dyDescent="0.35">
      <c r="A172" s="14"/>
      <c r="B172" s="15" t="s">
        <v>23</v>
      </c>
      <c r="C172" s="16" t="s">
        <v>24</v>
      </c>
      <c r="D172" s="27">
        <v>2.1253611355357367E-2</v>
      </c>
      <c r="E172" s="28">
        <v>2.2896796795118912E-2</v>
      </c>
      <c r="F172" s="57">
        <v>-1.6245865259808233E-3</v>
      </c>
      <c r="G172" s="27">
        <v>1.5222453691960508E-2</v>
      </c>
      <c r="H172" s="28">
        <v>1.4879535321307313E-2</v>
      </c>
      <c r="I172" s="57">
        <v>3.4038597806146912E-4</v>
      </c>
      <c r="J172" s="28">
        <v>1.2720614554365484E-2</v>
      </c>
      <c r="K172" s="28">
        <v>1.2763718243673214E-2</v>
      </c>
      <c r="L172" s="28">
        <v>-4.2830352034900622E-5</v>
      </c>
      <c r="M172" s="52"/>
    </row>
    <row r="173" spans="1:13" x14ac:dyDescent="0.35">
      <c r="A173" s="9"/>
      <c r="B173" s="10" t="s">
        <v>25</v>
      </c>
      <c r="C173" s="11" t="s">
        <v>26</v>
      </c>
      <c r="D173" s="25">
        <v>5.6574299506030367E-3</v>
      </c>
      <c r="E173" s="26">
        <v>7.8049055381017585E-3</v>
      </c>
      <c r="F173" s="56">
        <v>-2.139127742516571E-3</v>
      </c>
      <c r="G173" s="25">
        <v>1.4705586917652731E-2</v>
      </c>
      <c r="H173" s="26">
        <v>1.3350598769335781E-2</v>
      </c>
      <c r="I173" s="56">
        <v>1.3460031741567391E-3</v>
      </c>
      <c r="J173" s="26">
        <v>5.475951446563841E-4</v>
      </c>
      <c r="K173" s="26">
        <v>2.7376009490348574E-4</v>
      </c>
      <c r="L173" s="26">
        <v>2.7379757232819205E-4</v>
      </c>
      <c r="M173" s="52"/>
    </row>
    <row r="174" spans="1:13" x14ac:dyDescent="0.35">
      <c r="A174" s="19"/>
      <c r="B174" s="20" t="s">
        <v>35</v>
      </c>
      <c r="C174" s="21"/>
      <c r="D174" s="29">
        <v>-1.0591276857739604E-3</v>
      </c>
      <c r="E174" s="30">
        <v>3.6393713813068496E-3</v>
      </c>
      <c r="F174" s="58">
        <v>-4.6899648052350709E-3</v>
      </c>
      <c r="G174" s="29">
        <v>1.6052595464037641E-2</v>
      </c>
      <c r="H174" s="30">
        <v>1.5135680828920056E-2</v>
      </c>
      <c r="I174" s="58">
        <v>9.1002769078103599E-4</v>
      </c>
      <c r="J174" s="30">
        <v>8.565061634901611E-3</v>
      </c>
      <c r="K174" s="30">
        <v>7.7920090821768928E-3</v>
      </c>
      <c r="L174" s="30">
        <v>7.7005242498012273E-4</v>
      </c>
      <c r="M174" s="52"/>
    </row>
    <row r="175" spans="1:13" x14ac:dyDescent="0.35">
      <c r="A175" s="9" t="s">
        <v>61</v>
      </c>
      <c r="B175" s="10" t="s">
        <v>5</v>
      </c>
      <c r="C175" s="11" t="s">
        <v>6</v>
      </c>
      <c r="D175" s="25">
        <v>7.0000000000000007E-2</v>
      </c>
      <c r="E175" s="26">
        <v>0.08</v>
      </c>
      <c r="F175" s="56">
        <v>-0.01</v>
      </c>
      <c r="G175" s="25">
        <v>0.10100000000000001</v>
      </c>
      <c r="H175" s="26">
        <v>0.10100000000000001</v>
      </c>
      <c r="I175" s="56">
        <v>0</v>
      </c>
      <c r="J175" s="26">
        <v>3.7999999999999999E-2</v>
      </c>
      <c r="K175" s="26">
        <v>3.6999999999999998E-2</v>
      </c>
      <c r="L175" s="26">
        <v>2E-3</v>
      </c>
    </row>
    <row r="176" spans="1:13" ht="21" x14ac:dyDescent="0.35">
      <c r="A176" s="14"/>
      <c r="B176" s="15" t="s">
        <v>7</v>
      </c>
      <c r="C176" s="16" t="s">
        <v>8</v>
      </c>
      <c r="D176" s="27">
        <v>1.0999999999999999E-2</v>
      </c>
      <c r="E176" s="28">
        <v>1.7999999999999999E-2</v>
      </c>
      <c r="F176" s="57">
        <v>-7.0000000000000001E-3</v>
      </c>
      <c r="G176" s="27">
        <v>6.0000000000000001E-3</v>
      </c>
      <c r="H176" s="28">
        <v>6.0000000000000001E-3</v>
      </c>
      <c r="I176" s="57">
        <v>0</v>
      </c>
      <c r="J176" s="28">
        <v>4.0000000000000001E-3</v>
      </c>
      <c r="K176" s="28">
        <v>2E-3</v>
      </c>
      <c r="L176" s="28">
        <v>2E-3</v>
      </c>
    </row>
    <row r="177" spans="1:12" x14ac:dyDescent="0.35">
      <c r="A177" s="9"/>
      <c r="B177" s="10" t="s">
        <v>9</v>
      </c>
      <c r="C177" s="11" t="s">
        <v>10</v>
      </c>
      <c r="D177" s="25">
        <v>-1.0999999999999999E-2</v>
      </c>
      <c r="E177" s="26">
        <v>-1.6E-2</v>
      </c>
      <c r="F177" s="56">
        <v>5.0000000000000001E-3</v>
      </c>
      <c r="G177" s="25">
        <v>1.0999999999999999E-2</v>
      </c>
      <c r="H177" s="26">
        <v>1.0999999999999999E-2</v>
      </c>
      <c r="I177" s="56">
        <v>0</v>
      </c>
      <c r="J177" s="26">
        <v>8.9999999999999993E-3</v>
      </c>
      <c r="K177" s="26">
        <v>0.01</v>
      </c>
      <c r="L177" s="26">
        <v>-1E-3</v>
      </c>
    </row>
    <row r="178" spans="1:12" ht="21" x14ac:dyDescent="0.35">
      <c r="A178" s="14"/>
      <c r="B178" s="15" t="s">
        <v>11</v>
      </c>
      <c r="C178" s="16" t="s">
        <v>12</v>
      </c>
      <c r="D178" s="27">
        <v>3.0000000000000001E-3</v>
      </c>
      <c r="E178" s="28">
        <v>8.0000000000000002E-3</v>
      </c>
      <c r="F178" s="57">
        <v>-5.0000000000000001E-3</v>
      </c>
      <c r="G178" s="27">
        <v>1.7999999999999999E-2</v>
      </c>
      <c r="H178" s="28">
        <v>1.7000000000000001E-2</v>
      </c>
      <c r="I178" s="57">
        <v>1E-3</v>
      </c>
      <c r="J178" s="28">
        <v>2.1999999999999999E-2</v>
      </c>
      <c r="K178" s="28">
        <v>2.1000000000000001E-2</v>
      </c>
      <c r="L178" s="28">
        <v>0</v>
      </c>
    </row>
    <row r="179" spans="1:12" x14ac:dyDescent="0.35">
      <c r="A179" s="9"/>
      <c r="B179" s="10" t="s">
        <v>13</v>
      </c>
      <c r="C179" s="11" t="s">
        <v>14</v>
      </c>
      <c r="D179" s="25">
        <v>1.4999999999999999E-2</v>
      </c>
      <c r="E179" s="26">
        <v>1.6E-2</v>
      </c>
      <c r="F179" s="56">
        <v>-1E-3</v>
      </c>
      <c r="G179" s="25">
        <v>3.3000000000000002E-2</v>
      </c>
      <c r="H179" s="26">
        <v>3.4000000000000002E-2</v>
      </c>
      <c r="I179" s="56">
        <v>-1E-3</v>
      </c>
      <c r="J179" s="26">
        <v>2.9000000000000001E-2</v>
      </c>
      <c r="K179" s="26">
        <v>2.3E-2</v>
      </c>
      <c r="L179" s="26">
        <v>6.0000000000000001E-3</v>
      </c>
    </row>
    <row r="180" spans="1:12" x14ac:dyDescent="0.35">
      <c r="A180" s="14"/>
      <c r="B180" s="15" t="s">
        <v>15</v>
      </c>
      <c r="C180" s="16" t="s">
        <v>16</v>
      </c>
      <c r="D180" s="27">
        <v>-1.6E-2</v>
      </c>
      <c r="E180" s="28">
        <v>-2.1000000000000001E-2</v>
      </c>
      <c r="F180" s="57">
        <v>5.0000000000000001E-3</v>
      </c>
      <c r="G180" s="27">
        <v>-7.0000000000000001E-3</v>
      </c>
      <c r="H180" s="28">
        <v>-2E-3</v>
      </c>
      <c r="I180" s="57">
        <v>-4.0000000000000001E-3</v>
      </c>
      <c r="J180" s="28">
        <v>-0.02</v>
      </c>
      <c r="K180" s="28">
        <v>-1.6E-2</v>
      </c>
      <c r="L180" s="28">
        <v>-4.0000000000000001E-3</v>
      </c>
    </row>
    <row r="181" spans="1:12" x14ac:dyDescent="0.35">
      <c r="A181" s="9"/>
      <c r="B181" s="10" t="s">
        <v>17</v>
      </c>
      <c r="C181" s="11" t="s">
        <v>18</v>
      </c>
      <c r="D181" s="25">
        <v>0.01</v>
      </c>
      <c r="E181" s="26">
        <v>1.2999999999999999E-2</v>
      </c>
      <c r="F181" s="56">
        <v>-4.0000000000000001E-3</v>
      </c>
      <c r="G181" s="25">
        <v>2.5000000000000001E-2</v>
      </c>
      <c r="H181" s="26">
        <v>2.4E-2</v>
      </c>
      <c r="I181" s="56">
        <v>1E-3</v>
      </c>
      <c r="J181" s="26">
        <v>0.02</v>
      </c>
      <c r="K181" s="26">
        <v>1.7999999999999999E-2</v>
      </c>
      <c r="L181" s="26">
        <v>1E-3</v>
      </c>
    </row>
    <row r="182" spans="1:12" ht="21" x14ac:dyDescent="0.35">
      <c r="A182" s="14"/>
      <c r="B182" s="15" t="s">
        <v>19</v>
      </c>
      <c r="C182" s="16" t="s">
        <v>20</v>
      </c>
      <c r="D182" s="27">
        <v>1.4999999999999999E-2</v>
      </c>
      <c r="E182" s="28">
        <v>2.1999999999999999E-2</v>
      </c>
      <c r="F182" s="57">
        <v>-7.0000000000000001E-3</v>
      </c>
      <c r="G182" s="27">
        <v>4.5999999999999999E-2</v>
      </c>
      <c r="H182" s="28">
        <v>4.2999999999999997E-2</v>
      </c>
      <c r="I182" s="57">
        <v>3.0000000000000001E-3</v>
      </c>
      <c r="J182" s="28">
        <v>0.03</v>
      </c>
      <c r="K182" s="28">
        <v>3.3000000000000002E-2</v>
      </c>
      <c r="L182" s="28">
        <v>-2E-3</v>
      </c>
    </row>
    <row r="183" spans="1:12" x14ac:dyDescent="0.35">
      <c r="A183" s="9"/>
      <c r="B183" s="10" t="s">
        <v>21</v>
      </c>
      <c r="C183" s="11" t="s">
        <v>22</v>
      </c>
      <c r="D183" s="25">
        <v>4.0000000000000001E-3</v>
      </c>
      <c r="E183" s="26">
        <v>1.0999999999999999E-2</v>
      </c>
      <c r="F183" s="56">
        <v>-7.0000000000000001E-3</v>
      </c>
      <c r="G183" s="25">
        <v>5.0000000000000001E-3</v>
      </c>
      <c r="H183" s="26">
        <v>7.0000000000000001E-3</v>
      </c>
      <c r="I183" s="56">
        <v>-2E-3</v>
      </c>
      <c r="J183" s="26">
        <v>2.1999999999999999E-2</v>
      </c>
      <c r="K183" s="26">
        <v>1.4999999999999999E-2</v>
      </c>
      <c r="L183" s="26">
        <v>7.0000000000000001E-3</v>
      </c>
    </row>
    <row r="184" spans="1:12" ht="21" x14ac:dyDescent="0.35">
      <c r="A184" s="14"/>
      <c r="B184" s="15" t="s">
        <v>23</v>
      </c>
      <c r="C184" s="16" t="s">
        <v>24</v>
      </c>
      <c r="D184" s="27">
        <v>2.3E-2</v>
      </c>
      <c r="E184" s="28">
        <v>2.5000000000000001E-2</v>
      </c>
      <c r="F184" s="57">
        <v>-2E-3</v>
      </c>
      <c r="G184" s="27">
        <v>0.02</v>
      </c>
      <c r="H184" s="28">
        <v>1.9E-2</v>
      </c>
      <c r="I184" s="57">
        <v>0</v>
      </c>
      <c r="J184" s="28">
        <v>2.1000000000000001E-2</v>
      </c>
      <c r="K184" s="28">
        <v>2.1000000000000001E-2</v>
      </c>
      <c r="L184" s="28">
        <v>0</v>
      </c>
    </row>
    <row r="185" spans="1:12" x14ac:dyDescent="0.35">
      <c r="A185" s="9"/>
      <c r="B185" s="10" t="s">
        <v>25</v>
      </c>
      <c r="C185" s="11" t="s">
        <v>26</v>
      </c>
      <c r="D185" s="25">
        <v>2.4E-2</v>
      </c>
      <c r="E185" s="26">
        <v>2.4E-2</v>
      </c>
      <c r="F185" s="56">
        <v>0</v>
      </c>
      <c r="G185" s="25">
        <v>1.4E-2</v>
      </c>
      <c r="H185" s="26">
        <v>1.4999999999999999E-2</v>
      </c>
      <c r="I185" s="56">
        <v>0</v>
      </c>
      <c r="J185" s="26">
        <v>1.9E-2</v>
      </c>
      <c r="K185" s="26">
        <v>1.9E-2</v>
      </c>
      <c r="L185" s="26">
        <v>0</v>
      </c>
    </row>
    <row r="186" spans="1:12" x14ac:dyDescent="0.35">
      <c r="A186" s="19"/>
      <c r="B186" s="20" t="s">
        <v>35</v>
      </c>
      <c r="C186" s="21"/>
      <c r="D186" s="29">
        <v>7.0000000000000001E-3</v>
      </c>
      <c r="E186" s="30">
        <v>1.0999999999999999E-2</v>
      </c>
      <c r="F186" s="58">
        <v>-4.0000000000000001E-3</v>
      </c>
      <c r="G186" s="29">
        <v>1.7999999999999999E-2</v>
      </c>
      <c r="H186" s="30">
        <v>1.7999999999999999E-2</v>
      </c>
      <c r="I186" s="58">
        <v>0</v>
      </c>
      <c r="J186" s="30">
        <v>1.9E-2</v>
      </c>
      <c r="K186" s="30">
        <v>1.7000000000000001E-2</v>
      </c>
      <c r="L186" s="30">
        <v>2E-3</v>
      </c>
    </row>
    <row r="187" spans="1:12" x14ac:dyDescent="0.35">
      <c r="A187" s="9" t="s">
        <v>59</v>
      </c>
      <c r="B187" s="10" t="s">
        <v>5</v>
      </c>
      <c r="C187" s="11" t="s">
        <v>6</v>
      </c>
      <c r="D187" s="25">
        <v>-0.06</v>
      </c>
      <c r="E187" s="26">
        <v>-0.03</v>
      </c>
      <c r="F187" s="56">
        <v>-0.03</v>
      </c>
      <c r="G187" s="25">
        <v>-1.8005006739842094E-2</v>
      </c>
      <c r="H187" s="26">
        <v>-1.7812439822838436E-2</v>
      </c>
      <c r="I187" s="56">
        <v>-1.9256691700365877E-4</v>
      </c>
      <c r="J187" s="26">
        <v>5.1163388610361231E-2</v>
      </c>
      <c r="K187" s="26">
        <v>4.936367142306209E-2</v>
      </c>
      <c r="L187" s="26">
        <v>1.7997171872991388E-3</v>
      </c>
    </row>
    <row r="188" spans="1:12" ht="21" x14ac:dyDescent="0.35">
      <c r="A188" s="14"/>
      <c r="B188" s="15" t="s">
        <v>7</v>
      </c>
      <c r="C188" s="16" t="s">
        <v>8</v>
      </c>
      <c r="D188" s="27">
        <v>-2.3794416243654823E-4</v>
      </c>
      <c r="E188" s="28">
        <v>4.6399111675126904E-3</v>
      </c>
      <c r="F188" s="57">
        <v>-4.8778553299492385E-3</v>
      </c>
      <c r="G188" s="27">
        <v>1.2202391780737573E-3</v>
      </c>
      <c r="H188" s="28">
        <v>1.3097980168314642E-3</v>
      </c>
      <c r="I188" s="57">
        <v>-8.9558838757706965E-5</v>
      </c>
      <c r="J188" s="28">
        <v>2.2204249687522975E-3</v>
      </c>
      <c r="K188" s="28">
        <v>1.0808028821410192E-3</v>
      </c>
      <c r="L188" s="28">
        <v>1.1396220866112786E-3</v>
      </c>
    </row>
    <row r="189" spans="1:12" x14ac:dyDescent="0.35">
      <c r="A189" s="9"/>
      <c r="B189" s="10" t="s">
        <v>9</v>
      </c>
      <c r="C189" s="11" t="s">
        <v>10</v>
      </c>
      <c r="D189" s="25">
        <v>2.7375975731567461E-3</v>
      </c>
      <c r="E189" s="26">
        <v>-7.398912359883097E-3</v>
      </c>
      <c r="F189" s="56">
        <v>1.0136509933039843E-2</v>
      </c>
      <c r="G189" s="25">
        <v>2.9534228761011684E-3</v>
      </c>
      <c r="H189" s="26">
        <v>2.8202446562239276E-3</v>
      </c>
      <c r="I189" s="56">
        <v>1.3317821987724103E-4</v>
      </c>
      <c r="J189" s="26">
        <v>-7.0728098116425468E-3</v>
      </c>
      <c r="K189" s="26">
        <v>-4.4978388636686649E-3</v>
      </c>
      <c r="L189" s="26">
        <v>-2.5749709479738823E-3</v>
      </c>
    </row>
    <row r="190" spans="1:12" ht="21" x14ac:dyDescent="0.35">
      <c r="A190" s="14"/>
      <c r="B190" s="15" t="s">
        <v>11</v>
      </c>
      <c r="C190" s="16" t="s">
        <v>12</v>
      </c>
      <c r="D190" s="27">
        <v>-1.1413267047692402E-2</v>
      </c>
      <c r="E190" s="28">
        <v>-7.1070343885937352E-3</v>
      </c>
      <c r="F190" s="57">
        <v>-4.3062326590986673E-3</v>
      </c>
      <c r="G190" s="27">
        <v>1.3666893344063163E-2</v>
      </c>
      <c r="H190" s="28">
        <v>1.3505166490975447E-2</v>
      </c>
      <c r="I190" s="57">
        <v>1.6172685308771636E-4</v>
      </c>
      <c r="J190" s="28">
        <v>1.1604952468567924E-2</v>
      </c>
      <c r="K190" s="28">
        <v>9.6452391904323833E-3</v>
      </c>
      <c r="L190" s="28">
        <v>1.9597132781355412E-3</v>
      </c>
    </row>
    <row r="191" spans="1:12" x14ac:dyDescent="0.35">
      <c r="A191" s="9"/>
      <c r="B191" s="10" t="s">
        <v>13</v>
      </c>
      <c r="C191" s="11" t="s">
        <v>14</v>
      </c>
      <c r="D191" s="25">
        <v>5.9098274711657612E-3</v>
      </c>
      <c r="E191" s="26">
        <v>1.1533695548565436E-2</v>
      </c>
      <c r="F191" s="56">
        <v>-5.6238680773996758E-3</v>
      </c>
      <c r="G191" s="25">
        <v>2.8219304307763187E-2</v>
      </c>
      <c r="H191" s="26">
        <v>2.7432235276050064E-2</v>
      </c>
      <c r="I191" s="56">
        <v>7.8706903171312295E-4</v>
      </c>
      <c r="J191" s="26">
        <v>3.4373710985838031E-2</v>
      </c>
      <c r="K191" s="26">
        <v>2.5024061597690085E-2</v>
      </c>
      <c r="L191" s="26">
        <v>9.3496493881479441E-3</v>
      </c>
    </row>
    <row r="192" spans="1:12" x14ac:dyDescent="0.35">
      <c r="A192" s="14"/>
      <c r="B192" s="15" t="s">
        <v>15</v>
      </c>
      <c r="C192" s="16" t="s">
        <v>16</v>
      </c>
      <c r="D192" s="27">
        <v>-2.6166737286303539E-2</v>
      </c>
      <c r="E192" s="28">
        <v>-1.9179716887317001E-2</v>
      </c>
      <c r="F192" s="57">
        <v>-6.9870203989865366E-3</v>
      </c>
      <c r="G192" s="27">
        <v>8.0338026034067877E-3</v>
      </c>
      <c r="H192" s="28">
        <v>1.1179112113231143E-3</v>
      </c>
      <c r="I192" s="57">
        <v>6.9158913920836732E-3</v>
      </c>
      <c r="J192" s="28">
        <v>1.7695088349048258E-3</v>
      </c>
      <c r="K192" s="28">
        <v>-2.0222958113198008E-4</v>
      </c>
      <c r="L192" s="28">
        <v>1.9717384160368059E-3</v>
      </c>
    </row>
    <row r="193" spans="1:12" x14ac:dyDescent="0.35">
      <c r="A193" s="9"/>
      <c r="B193" s="10" t="s">
        <v>17</v>
      </c>
      <c r="C193" s="11" t="s">
        <v>18</v>
      </c>
      <c r="D193" s="25">
        <v>-8.419967351147006E-3</v>
      </c>
      <c r="E193" s="26">
        <v>-3.6085574362058597E-3</v>
      </c>
      <c r="F193" s="56">
        <v>-4.8114099149411463E-3</v>
      </c>
      <c r="G193" s="25">
        <v>2.1671669125502366E-2</v>
      </c>
      <c r="H193" s="26">
        <v>1.9331535839649996E-2</v>
      </c>
      <c r="I193" s="56">
        <v>2.3401332858523681E-3</v>
      </c>
      <c r="J193" s="26">
        <v>2.7586206896551724E-2</v>
      </c>
      <c r="K193" s="26">
        <v>2.6702033598585324E-2</v>
      </c>
      <c r="L193" s="26">
        <v>8.8417329796640137E-4</v>
      </c>
    </row>
    <row r="194" spans="1:12" ht="21" x14ac:dyDescent="0.35">
      <c r="A194" s="14"/>
      <c r="B194" s="15" t="s">
        <v>19</v>
      </c>
      <c r="C194" s="16" t="s">
        <v>20</v>
      </c>
      <c r="D194" s="27">
        <v>-8.326479219341802E-4</v>
      </c>
      <c r="E194" s="28">
        <v>1.4226094373533981E-2</v>
      </c>
      <c r="F194" s="57">
        <v>-1.5058742295468162E-2</v>
      </c>
      <c r="G194" s="27">
        <v>4.9216394190188431E-2</v>
      </c>
      <c r="H194" s="28">
        <v>4.7966128055639864E-2</v>
      </c>
      <c r="I194" s="57">
        <v>1.2502661345485679E-3</v>
      </c>
      <c r="J194" s="28">
        <v>5.2927521279339695E-2</v>
      </c>
      <c r="K194" s="28">
        <v>4.3736566073424472E-2</v>
      </c>
      <c r="L194" s="28">
        <v>9.1909552059152265E-3</v>
      </c>
    </row>
    <row r="195" spans="1:12" x14ac:dyDescent="0.35">
      <c r="A195" s="9"/>
      <c r="B195" s="10" t="s">
        <v>21</v>
      </c>
      <c r="C195" s="11" t="s">
        <v>22</v>
      </c>
      <c r="D195" s="25">
        <v>3.9880138029588846E-3</v>
      </c>
      <c r="E195" s="26">
        <v>4.6582216781783639E-3</v>
      </c>
      <c r="F195" s="56">
        <v>-6.7020787521947928E-4</v>
      </c>
      <c r="G195" s="25">
        <v>3.0304836395145724E-3</v>
      </c>
      <c r="H195" s="26">
        <v>4.0184854917315023E-3</v>
      </c>
      <c r="I195" s="56">
        <v>-9.8800185221692947E-4</v>
      </c>
      <c r="J195" s="26">
        <v>8.8381152506506501E-3</v>
      </c>
      <c r="K195" s="26">
        <v>6.7959889976748613E-3</v>
      </c>
      <c r="L195" s="26">
        <v>2.0421262529757888E-3</v>
      </c>
    </row>
    <row r="196" spans="1:12" ht="21" x14ac:dyDescent="0.35">
      <c r="A196" s="14"/>
      <c r="B196" s="15" t="s">
        <v>23</v>
      </c>
      <c r="C196" s="16" t="s">
        <v>24</v>
      </c>
      <c r="D196" s="27">
        <v>3.2850275509935058E-2</v>
      </c>
      <c r="E196" s="28">
        <v>2.8983469403896685E-2</v>
      </c>
      <c r="F196" s="57">
        <v>3.8668061060383695E-3</v>
      </c>
      <c r="G196" s="27">
        <v>2.0146866601566827E-2</v>
      </c>
      <c r="H196" s="28">
        <v>2.1009183849104707E-2</v>
      </c>
      <c r="I196" s="57">
        <v>-8.6231724753787977E-4</v>
      </c>
      <c r="J196" s="28">
        <v>2.300893881513421E-2</v>
      </c>
      <c r="K196" s="28">
        <v>2.2800912792969981E-2</v>
      </c>
      <c r="L196" s="28">
        <v>2.080260221642271E-4</v>
      </c>
    </row>
    <row r="197" spans="1:12" x14ac:dyDescent="0.35">
      <c r="A197" s="9"/>
      <c r="B197" s="10" t="s">
        <v>25</v>
      </c>
      <c r="C197" s="11" t="s">
        <v>26</v>
      </c>
      <c r="D197" s="25">
        <v>2.5204022460150206E-2</v>
      </c>
      <c r="E197" s="26">
        <v>2.5741481973890784E-2</v>
      </c>
      <c r="F197" s="56">
        <v>-5.3745951374057678E-4</v>
      </c>
      <c r="G197" s="25">
        <v>-7.0026310463468929E-3</v>
      </c>
      <c r="H197" s="26">
        <v>-5.8490184173244286E-3</v>
      </c>
      <c r="I197" s="56">
        <v>-1.153612629022465E-3</v>
      </c>
      <c r="J197" s="26">
        <v>1.5572584864432339E-2</v>
      </c>
      <c r="K197" s="26">
        <v>1.3233619548825902E-2</v>
      </c>
      <c r="L197" s="26">
        <v>2.3389653156064383E-3</v>
      </c>
    </row>
    <row r="198" spans="1:12" x14ac:dyDescent="0.35">
      <c r="A198" s="19"/>
      <c r="B198" s="20" t="s">
        <v>35</v>
      </c>
      <c r="C198" s="21"/>
      <c r="D198" s="29">
        <v>1.1994191776310745E-3</v>
      </c>
      <c r="E198" s="30">
        <v>5.2238498772734284E-3</v>
      </c>
      <c r="F198" s="58">
        <v>-4.0244306996423534E-3</v>
      </c>
      <c r="G198" s="29">
        <v>1.4593068470745006E-2</v>
      </c>
      <c r="H198" s="30">
        <v>1.4519086997310372E-2</v>
      </c>
      <c r="I198" s="58">
        <v>7.3981473434634468E-5</v>
      </c>
      <c r="J198" s="30">
        <v>1.5487256050379384E-2</v>
      </c>
      <c r="K198" s="30">
        <v>1.3219521037213463E-2</v>
      </c>
      <c r="L198" s="30">
        <v>2.2677350131659218E-3</v>
      </c>
    </row>
    <row r="199" spans="1:12" x14ac:dyDescent="0.35">
      <c r="A199" s="9" t="s">
        <v>4</v>
      </c>
      <c r="B199" s="10" t="s">
        <v>5</v>
      </c>
      <c r="C199" s="11" t="s">
        <v>6</v>
      </c>
      <c r="D199" s="25">
        <v>0</v>
      </c>
      <c r="E199" s="26">
        <v>-1.9417475728155338E-2</v>
      </c>
      <c r="F199" s="56">
        <v>1.9417475728155338E-2</v>
      </c>
      <c r="G199" s="25">
        <v>-1.4290767598160595E-2</v>
      </c>
      <c r="H199" s="26">
        <v>-1.4007782101167316E-2</v>
      </c>
      <c r="I199" s="56">
        <v>-2.8298549699327908E-4</v>
      </c>
      <c r="J199" s="26">
        <v>3.7685060565275909E-2</v>
      </c>
      <c r="K199" s="26">
        <v>3.660834454912517E-2</v>
      </c>
      <c r="L199" s="26">
        <v>1.0767160161507402E-3</v>
      </c>
    </row>
    <row r="200" spans="1:12" ht="21" x14ac:dyDescent="0.35">
      <c r="A200" s="14"/>
      <c r="B200" s="15" t="s">
        <v>7</v>
      </c>
      <c r="C200" s="16" t="s">
        <v>8</v>
      </c>
      <c r="D200" s="27">
        <v>-1.6422179167819909E-2</v>
      </c>
      <c r="E200" s="28">
        <v>-7.0855244948796019E-3</v>
      </c>
      <c r="F200" s="57">
        <v>-9.3366546729403074E-3</v>
      </c>
      <c r="G200" s="27">
        <v>-1.8043899334619081E-2</v>
      </c>
      <c r="H200" s="28">
        <v>-1.9139233626485459E-2</v>
      </c>
      <c r="I200" s="57">
        <v>1.0953342918663803E-3</v>
      </c>
      <c r="J200" s="28">
        <v>-1.2152828374085623E-2</v>
      </c>
      <c r="K200" s="28">
        <v>-1.1118235071255792E-2</v>
      </c>
      <c r="L200" s="28">
        <v>-1.0345933028298312E-3</v>
      </c>
    </row>
    <row r="201" spans="1:12" x14ac:dyDescent="0.35">
      <c r="A201" s="9"/>
      <c r="B201" s="10" t="s">
        <v>9</v>
      </c>
      <c r="C201" s="11" t="s">
        <v>10</v>
      </c>
      <c r="D201" s="25">
        <v>-3.6077402427025257E-2</v>
      </c>
      <c r="E201" s="26">
        <v>-3.5129915090557927E-2</v>
      </c>
      <c r="F201" s="56">
        <v>-9.4748733646732991E-4</v>
      </c>
      <c r="G201" s="25">
        <v>-1.8793304787855198E-2</v>
      </c>
      <c r="H201" s="26">
        <v>-1.857532113662904E-2</v>
      </c>
      <c r="I201" s="56">
        <v>-2.1798365122615803E-4</v>
      </c>
      <c r="J201" s="26">
        <v>-3.2856194744647557E-2</v>
      </c>
      <c r="K201" s="26">
        <v>-3.3528067056134113E-2</v>
      </c>
      <c r="L201" s="26">
        <v>6.7187231148655845E-4</v>
      </c>
    </row>
    <row r="202" spans="1:12" ht="21" x14ac:dyDescent="0.35">
      <c r="A202" s="14"/>
      <c r="B202" s="15" t="s">
        <v>11</v>
      </c>
      <c r="C202" s="16" t="s">
        <v>12</v>
      </c>
      <c r="D202" s="27">
        <v>-5.9837608592156468E-3</v>
      </c>
      <c r="E202" s="28">
        <v>1.0997890396718977E-2</v>
      </c>
      <c r="F202" s="57">
        <v>-1.6981651255934625E-2</v>
      </c>
      <c r="G202" s="27">
        <v>1.0066968425788171E-2</v>
      </c>
      <c r="H202" s="28">
        <v>8.6324944850692375E-3</v>
      </c>
      <c r="I202" s="57">
        <v>1.4344739407189339E-3</v>
      </c>
      <c r="J202" s="28">
        <v>1.4904427776433584E-2</v>
      </c>
      <c r="K202" s="28">
        <v>9.015243164771352E-3</v>
      </c>
      <c r="L202" s="28">
        <v>5.8891846116622308E-3</v>
      </c>
    </row>
    <row r="203" spans="1:12" x14ac:dyDescent="0.35">
      <c r="A203" s="9"/>
      <c r="B203" s="10" t="s">
        <v>13</v>
      </c>
      <c r="C203" s="11" t="s">
        <v>14</v>
      </c>
      <c r="D203" s="25">
        <v>2.0161160871938102E-2</v>
      </c>
      <c r="E203" s="26">
        <v>2.5683007480175927E-3</v>
      </c>
      <c r="F203" s="56">
        <v>1.7592860123920511E-2</v>
      </c>
      <c r="G203" s="25">
        <v>7.0549909564209413E-3</v>
      </c>
      <c r="H203" s="26">
        <v>1.2930819118425918E-2</v>
      </c>
      <c r="I203" s="56">
        <v>-5.8758281620049767E-3</v>
      </c>
      <c r="J203" s="26">
        <v>-5.8358835670059067E-3</v>
      </c>
      <c r="K203" s="26">
        <v>1.2241121628353854E-2</v>
      </c>
      <c r="L203" s="26">
        <v>-1.807700519535976E-2</v>
      </c>
    </row>
    <row r="204" spans="1:12" x14ac:dyDescent="0.35">
      <c r="A204" s="14"/>
      <c r="B204" s="15" t="s">
        <v>15</v>
      </c>
      <c r="C204" s="16" t="s">
        <v>16</v>
      </c>
      <c r="D204" s="27">
        <v>-3.2379251672029513E-2</v>
      </c>
      <c r="E204" s="28">
        <v>-1.7234117825435064E-2</v>
      </c>
      <c r="F204" s="57">
        <v>-1.5145133846594451E-2</v>
      </c>
      <c r="G204" s="27">
        <v>2.3896790752389194E-2</v>
      </c>
      <c r="H204" s="28">
        <v>1.2405331570402202E-2</v>
      </c>
      <c r="I204" s="57">
        <v>1.1491459181986992E-2</v>
      </c>
      <c r="J204" s="28">
        <v>1.8100701083492671E-2</v>
      </c>
      <c r="K204" s="28">
        <v>2.3964308476736775E-3</v>
      </c>
      <c r="L204" s="28">
        <v>1.5704270235818992E-2</v>
      </c>
    </row>
    <row r="205" spans="1:12" x14ac:dyDescent="0.35">
      <c r="A205" s="9"/>
      <c r="B205" s="10" t="s">
        <v>17</v>
      </c>
      <c r="C205" s="11" t="s">
        <v>18</v>
      </c>
      <c r="D205" s="25">
        <v>-1.3750429700928155E-3</v>
      </c>
      <c r="E205" s="26">
        <v>3.6094877964936403E-3</v>
      </c>
      <c r="F205" s="56">
        <v>-4.9845307665864558E-3</v>
      </c>
      <c r="G205" s="25">
        <v>1.7944705268648931E-2</v>
      </c>
      <c r="H205" s="26">
        <v>1.80490349504434E-2</v>
      </c>
      <c r="I205" s="56">
        <v>-1.0432968179447053E-4</v>
      </c>
      <c r="J205" s="26">
        <v>1.3522040926710539E-2</v>
      </c>
      <c r="K205" s="26">
        <v>8.1132245560263227E-3</v>
      </c>
      <c r="L205" s="26">
        <v>5.4088163706842154E-3</v>
      </c>
    </row>
    <row r="206" spans="1:12" ht="21" x14ac:dyDescent="0.35">
      <c r="A206" s="14"/>
      <c r="B206" s="15" t="s">
        <v>19</v>
      </c>
      <c r="C206" s="16" t="s">
        <v>20</v>
      </c>
      <c r="D206" s="27">
        <v>2.2877369572367561E-2</v>
      </c>
      <c r="E206" s="28">
        <v>2.6469252334984834E-2</v>
      </c>
      <c r="F206" s="57">
        <v>-3.5918827626172712E-3</v>
      </c>
      <c r="G206" s="27">
        <v>5.1032234236299497E-2</v>
      </c>
      <c r="H206" s="28">
        <v>5.0194857295686394E-2</v>
      </c>
      <c r="I206" s="57">
        <v>8.3737694061310002E-4</v>
      </c>
      <c r="J206" s="28">
        <v>3.0315070307397919E-2</v>
      </c>
      <c r="K206" s="28">
        <v>2.9575232797636172E-2</v>
      </c>
      <c r="L206" s="28">
        <v>7.3983750976174488E-4</v>
      </c>
    </row>
    <row r="207" spans="1:12" x14ac:dyDescent="0.35">
      <c r="A207" s="9"/>
      <c r="B207" s="10" t="s">
        <v>21</v>
      </c>
      <c r="C207" s="11" t="s">
        <v>22</v>
      </c>
      <c r="D207" s="25">
        <v>4.0439955993426448E-3</v>
      </c>
      <c r="E207" s="26">
        <v>-1.1248563064657289E-3</v>
      </c>
      <c r="F207" s="56">
        <v>5.168851905808374E-3</v>
      </c>
      <c r="G207" s="25">
        <v>7.4981762440785643E-3</v>
      </c>
      <c r="H207" s="26">
        <v>5.5728440434746479E-3</v>
      </c>
      <c r="I207" s="56">
        <v>1.9253322006039172E-3</v>
      </c>
      <c r="J207" s="26">
        <v>-1.8293780300233217E-3</v>
      </c>
      <c r="K207" s="26">
        <v>4.7608357251925394E-3</v>
      </c>
      <c r="L207" s="26">
        <v>-6.5902137552158613E-3</v>
      </c>
    </row>
    <row r="208" spans="1:12" ht="21" x14ac:dyDescent="0.35">
      <c r="A208" s="14"/>
      <c r="B208" s="15" t="s">
        <v>23</v>
      </c>
      <c r="C208" s="16" t="s">
        <v>24</v>
      </c>
      <c r="D208" s="27">
        <v>1.7415052516390913E-2</v>
      </c>
      <c r="E208" s="28">
        <v>2.0389266641102143E-2</v>
      </c>
      <c r="F208" s="57">
        <v>-2.9742141247112298E-3</v>
      </c>
      <c r="G208" s="27">
        <v>2.3800925149943756E-2</v>
      </c>
      <c r="H208" s="28">
        <v>2.3355111392960634E-2</v>
      </c>
      <c r="I208" s="57">
        <v>4.4581375698311956E-4</v>
      </c>
      <c r="J208" s="28">
        <v>2.0213186452987471E-2</v>
      </c>
      <c r="K208" s="28">
        <v>2.0020373863610802E-2</v>
      </c>
      <c r="L208" s="28">
        <v>1.9281258937666905E-4</v>
      </c>
    </row>
    <row r="209" spans="1:12" x14ac:dyDescent="0.35">
      <c r="A209" s="9"/>
      <c r="B209" s="10" t="s">
        <v>25</v>
      </c>
      <c r="C209" s="11" t="s">
        <v>26</v>
      </c>
      <c r="D209" s="25">
        <v>3.3461516386385809E-2</v>
      </c>
      <c r="E209" s="26">
        <v>4.0664638695976585E-2</v>
      </c>
      <c r="F209" s="56">
        <v>-7.2031223095907707E-3</v>
      </c>
      <c r="G209" s="25">
        <v>1.0388325500865693E-2</v>
      </c>
      <c r="H209" s="26">
        <v>9.6957704674746469E-3</v>
      </c>
      <c r="I209" s="56">
        <v>6.925550333910463E-4</v>
      </c>
      <c r="J209" s="26">
        <v>1.1792994654863461E-2</v>
      </c>
      <c r="K209" s="26">
        <v>5.1766651861608441E-3</v>
      </c>
      <c r="L209" s="26">
        <v>6.6163294687026173E-3</v>
      </c>
    </row>
    <row r="210" spans="1:12" x14ac:dyDescent="0.35">
      <c r="A210" s="19"/>
      <c r="B210" s="20" t="s">
        <v>35</v>
      </c>
      <c r="C210" s="21"/>
      <c r="D210" s="29">
        <v>3.3945693362629967E-3</v>
      </c>
      <c r="E210" s="30">
        <v>7.2777754406629924E-3</v>
      </c>
      <c r="F210" s="58">
        <v>-3.8832061043999962E-3</v>
      </c>
      <c r="G210" s="29">
        <v>1.0978330887434641E-2</v>
      </c>
      <c r="H210" s="30">
        <v>9.7843471210997471E-3</v>
      </c>
      <c r="I210" s="58">
        <v>1.1939837663348942E-3</v>
      </c>
      <c r="J210" s="30">
        <v>6.1582414875931283E-3</v>
      </c>
      <c r="K210" s="30">
        <v>6.3996059355950988E-3</v>
      </c>
      <c r="L210" s="30">
        <v>-2.4136444800197033E-4</v>
      </c>
    </row>
    <row r="211" spans="1:12" x14ac:dyDescent="0.35">
      <c r="A211" s="47" t="s">
        <v>64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</row>
  </sheetData>
  <mergeCells count="6">
    <mergeCell ref="D8:F8"/>
    <mergeCell ref="G8:I8"/>
    <mergeCell ref="J8:L8"/>
    <mergeCell ref="D112:F112"/>
    <mergeCell ref="G112:I112"/>
    <mergeCell ref="J112:L112"/>
  </mergeCells>
  <hyperlinks>
    <hyperlink ref="A4" location="Toelichting!A1" display="Toelichting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17" sqref="A17:J17"/>
    </sheetView>
  </sheetViews>
  <sheetFormatPr defaultRowHeight="14.5" x14ac:dyDescent="0.35"/>
  <sheetData>
    <row r="1" spans="1:10" ht="13.15" customHeight="1" x14ac:dyDescent="0.35">
      <c r="A1" s="59" t="s">
        <v>58</v>
      </c>
    </row>
    <row r="2" spans="1:10" x14ac:dyDescent="0.35">
      <c r="A2" s="60"/>
    </row>
    <row r="3" spans="1:10" ht="18.5" x14ac:dyDescent="0.45">
      <c r="A3" s="1" t="s">
        <v>37</v>
      </c>
      <c r="B3" s="32"/>
      <c r="C3" s="33"/>
      <c r="D3" s="33"/>
      <c r="E3" s="34"/>
      <c r="F3" s="34"/>
      <c r="G3" s="34"/>
      <c r="H3" s="34"/>
      <c r="I3" s="35"/>
    </row>
    <row r="4" spans="1:10" x14ac:dyDescent="0.35">
      <c r="A4" s="36"/>
      <c r="B4" s="37"/>
      <c r="C4" s="36"/>
      <c r="D4" s="36"/>
      <c r="E4" s="36"/>
      <c r="F4" s="36"/>
      <c r="G4" s="36"/>
      <c r="H4" s="36"/>
      <c r="I4" s="36"/>
    </row>
    <row r="5" spans="1:10" ht="15.5" x14ac:dyDescent="0.35">
      <c r="A5" s="38" t="s">
        <v>39</v>
      </c>
      <c r="B5" s="36"/>
      <c r="C5" s="36"/>
      <c r="D5" s="36"/>
      <c r="E5" s="36"/>
      <c r="F5" s="36"/>
      <c r="G5" s="36"/>
      <c r="H5" s="36"/>
      <c r="I5" s="36"/>
    </row>
    <row r="7" spans="1:10" x14ac:dyDescent="0.35">
      <c r="A7" s="39" t="s">
        <v>40</v>
      </c>
      <c r="B7" s="39"/>
      <c r="C7" s="39"/>
      <c r="D7" s="39"/>
      <c r="E7" s="39"/>
      <c r="F7" s="39"/>
      <c r="G7" s="39"/>
      <c r="H7" s="39"/>
      <c r="I7" s="39"/>
    </row>
    <row r="8" spans="1:10" x14ac:dyDescent="0.35">
      <c r="A8" s="39"/>
      <c r="B8" s="39"/>
      <c r="C8" s="39"/>
      <c r="D8" s="39"/>
      <c r="E8" s="39"/>
      <c r="F8" s="39"/>
      <c r="G8" s="39"/>
      <c r="H8" s="39"/>
      <c r="I8" s="39"/>
    </row>
    <row r="9" spans="1:10" x14ac:dyDescent="0.35">
      <c r="A9" s="39" t="s">
        <v>60</v>
      </c>
      <c r="B9" s="39"/>
      <c r="C9" s="39"/>
      <c r="D9" s="39"/>
      <c r="E9" s="39"/>
      <c r="F9" s="39"/>
      <c r="G9" s="39"/>
      <c r="H9" s="39"/>
      <c r="I9" s="39"/>
    </row>
    <row r="11" spans="1:10" x14ac:dyDescent="0.35">
      <c r="A11" s="40" t="s">
        <v>41</v>
      </c>
      <c r="B11" s="40"/>
      <c r="C11" s="40"/>
      <c r="D11" s="40"/>
      <c r="E11" s="40"/>
      <c r="F11" s="40"/>
      <c r="G11" s="40"/>
      <c r="H11" s="40"/>
      <c r="I11" s="40"/>
    </row>
    <row r="12" spans="1:10" x14ac:dyDescent="0.35">
      <c r="A12" s="40" t="s">
        <v>42</v>
      </c>
      <c r="B12" s="40"/>
      <c r="C12" s="40"/>
      <c r="D12" s="40"/>
      <c r="E12" s="40"/>
      <c r="F12" s="40"/>
      <c r="G12" s="40"/>
      <c r="H12" s="40"/>
      <c r="I12" s="40"/>
    </row>
    <row r="13" spans="1:10" x14ac:dyDescent="0.35">
      <c r="A13" s="40" t="s">
        <v>43</v>
      </c>
      <c r="B13" s="40"/>
      <c r="C13" s="40"/>
      <c r="D13" s="40"/>
      <c r="E13" s="40"/>
      <c r="F13" s="40"/>
      <c r="G13" s="40"/>
      <c r="H13" s="40"/>
      <c r="I13" s="40"/>
    </row>
    <row r="14" spans="1:10" x14ac:dyDescent="0.35">
      <c r="A14" s="40"/>
      <c r="B14" s="40"/>
      <c r="C14" s="40"/>
      <c r="D14" s="40"/>
      <c r="E14" s="40"/>
      <c r="F14" s="40"/>
      <c r="G14" s="40"/>
      <c r="H14" s="40"/>
      <c r="I14" s="40"/>
    </row>
    <row r="15" spans="1:10" x14ac:dyDescent="0.35">
      <c r="A15" s="40" t="s">
        <v>56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35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35">
      <c r="A17" s="65" t="s">
        <v>62</v>
      </c>
      <c r="B17" s="66"/>
      <c r="C17" s="66"/>
      <c r="D17" s="66"/>
      <c r="E17" s="66"/>
      <c r="F17" s="66"/>
      <c r="G17" s="66"/>
      <c r="H17" s="66"/>
      <c r="I17" s="66"/>
      <c r="J17" s="66"/>
    </row>
    <row r="18" spans="1:10" x14ac:dyDescent="0.3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15.5" x14ac:dyDescent="0.35">
      <c r="A19" s="41" t="s">
        <v>44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35">
      <c r="A20" s="42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35">
      <c r="A21" s="40" t="s">
        <v>45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35">
      <c r="A22" s="40" t="s">
        <v>46</v>
      </c>
      <c r="B22" s="40"/>
      <c r="C22" s="40"/>
      <c r="D22" s="40"/>
      <c r="E22" s="40"/>
      <c r="F22" s="40"/>
      <c r="G22" s="40"/>
      <c r="H22" s="40"/>
      <c r="I22" s="40"/>
      <c r="J22" s="40"/>
    </row>
    <row r="24" spans="1:10" ht="15.5" x14ac:dyDescent="0.35">
      <c r="A24" s="38" t="s">
        <v>47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35">
      <c r="A25" s="43" t="s">
        <v>48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35">
      <c r="A26" s="43" t="s">
        <v>49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35">
      <c r="A27" s="43" t="s">
        <v>50</v>
      </c>
      <c r="B27" s="36"/>
      <c r="C27" s="36"/>
      <c r="D27" s="44" t="s">
        <v>51</v>
      </c>
      <c r="E27" s="36"/>
      <c r="F27" s="36"/>
      <c r="G27" s="36"/>
      <c r="H27" s="36"/>
      <c r="I27" s="36"/>
      <c r="J27" s="36"/>
    </row>
    <row r="28" spans="1:10" x14ac:dyDescent="0.35">
      <c r="A28" s="43" t="s">
        <v>52</v>
      </c>
      <c r="B28" s="36"/>
      <c r="C28" s="36"/>
      <c r="D28" s="45" t="s">
        <v>53</v>
      </c>
      <c r="E28" s="36"/>
      <c r="F28" s="36"/>
      <c r="G28" s="36"/>
      <c r="H28" s="36"/>
      <c r="I28" s="36"/>
      <c r="J28" s="36"/>
    </row>
    <row r="30" spans="1:10" ht="15" customHeight="1" x14ac:dyDescent="0.35">
      <c r="A30" s="43" t="s">
        <v>54</v>
      </c>
    </row>
    <row r="31" spans="1:10" x14ac:dyDescent="0.35">
      <c r="A31" s="43" t="s">
        <v>55</v>
      </c>
    </row>
  </sheetData>
  <mergeCells count="1">
    <mergeCell ref="A17:J17"/>
  </mergeCells>
  <hyperlinks>
    <hyperlink ref="D27" r:id="rId1"/>
    <hyperlink ref="D28" r:id="rId2"/>
    <hyperlink ref="A1" location="Tabel!A1" display="terug naar tabel"/>
    <hyperlink ref="A17:I17" r:id="rId3" display="Meer uitleg vindt u op de Methode-pagina van de DynaM website: dynam-belgium.org/Methode"/>
    <hyperlink ref="A17:J17" r:id="rId4" display="Meer uitleg vindt u op de Methode-pagina van de DynaM websi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Toelichting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Karen Huysmans</cp:lastModifiedBy>
  <dcterms:created xsi:type="dcterms:W3CDTF">2016-11-30T10:20:40Z</dcterms:created>
  <dcterms:modified xsi:type="dcterms:W3CDTF">2023-12-21T23:36:42Z</dcterms:modified>
</cp:coreProperties>
</file>