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DynaM\cResults\excel\Tabellen voor website\2021_4\NL\Job regionaal\"/>
    </mc:Choice>
  </mc:AlternateContent>
  <bookViews>
    <workbookView xWindow="0" yWindow="0" windowWidth="14370" windowHeight="9590"/>
  </bookViews>
  <sheets>
    <sheet name="Tabel" sheetId="1" r:id="rId1"/>
    <sheet name="Toelicht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E13" i="1"/>
  <c r="E48" i="1" s="1"/>
  <c r="C13" i="1"/>
  <c r="C46" i="1"/>
  <c r="D46" i="1"/>
  <c r="E46" i="1"/>
  <c r="C47" i="1"/>
  <c r="D47" i="1"/>
  <c r="E47" i="1"/>
  <c r="C48" i="1"/>
  <c r="D48" i="1"/>
  <c r="D45" i="1"/>
  <c r="E45" i="1"/>
  <c r="C45" i="1"/>
  <c r="E23" i="1" l="1"/>
  <c r="E24" i="1"/>
  <c r="E25" i="1"/>
  <c r="E22" i="1"/>
</calcChain>
</file>

<file path=xl/sharedStrings.xml><?xml version="1.0" encoding="utf-8"?>
<sst xmlns="http://schemas.openxmlformats.org/spreadsheetml/2006/main" count="116" uniqueCount="49">
  <si>
    <t>Afname</t>
  </si>
  <si>
    <t>Toename</t>
  </si>
  <si>
    <t>Netto evolutie arbeidsplaatsen</t>
  </si>
  <si>
    <t>Brussels Hoofdstedelijk Gewest</t>
  </si>
  <si>
    <t>Vlaams Gewest</t>
  </si>
  <si>
    <t>Waals Gewest</t>
  </si>
  <si>
    <t>Totaal aantal arbeidsplaatsen</t>
  </si>
  <si>
    <t>n</t>
  </si>
  <si>
    <t>Toelichting</t>
  </si>
  <si>
    <t>Aantal jobs</t>
  </si>
  <si>
    <t>Periode</t>
  </si>
  <si>
    <t>Gewest</t>
  </si>
  <si>
    <t>Percentages t.o.v. het totaal aantal arbeidsplaatsen</t>
  </si>
  <si>
    <t>%</t>
  </si>
  <si>
    <t>Totaal</t>
  </si>
  <si>
    <t>1. Toelichting</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</si>
  <si>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</si>
  <si>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</si>
  <si>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</si>
  <si>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</si>
  <si>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</si>
  <si>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</si>
  <si>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</si>
  <si>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</si>
  <si>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</si>
  <si>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Gebruik is toegestaan mits correcte bronvermelding.</t>
  </si>
  <si>
    <t>Regionale tewerkstelling (België, jaargegevens)</t>
  </si>
  <si>
    <t>In deze tabel vindt u jaarcijfers over de regionale tewerkstellingsdynamiek bij Belgische werkgevers.</t>
  </si>
  <si>
    <t>Tim Goesaert</t>
  </si>
  <si>
    <t xml:space="preserve">De tewerkstelling van de werkgevers wordt per Gewest uitgesplitst.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</si>
  <si>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</si>
  <si>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</si>
  <si>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</si>
  <si>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</si>
  <si>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</si>
  <si>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©DynaM-reg, samenwerkingsverband tussen het BISA, het departement WSE, het IWEPS, de RSZ en het HIVA-KU Leuven</t>
  </si>
  <si>
    <t>terug naar tabel</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</si>
  <si>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</si>
  <si>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Meer uitleg vindt u op de Methode-pagina van de DynaM website</t>
  </si>
  <si>
    <t>2016.4-2017.4</t>
  </si>
  <si>
    <t>2015.4-2016.4</t>
  </si>
  <si>
    <t>2014.4-2015.4</t>
  </si>
  <si>
    <t xml:space="preserve">Indien de tewerkstelling van een werkgever in een gewest groter is op het einde van de referentieperiode dan aan het begin van de referentieperiode  (31 december jaar t-1 - 31 december jaar t) dan is er een regionale toename in dit gewest. </t>
  </si>
  <si>
    <t>Meetpunt 31 december</t>
  </si>
  <si>
    <t>Evolutie regionale tewerkstelling (België, jaargegevens, meetpunt 31 december)</t>
  </si>
  <si>
    <t>2017.4-2018.4</t>
  </si>
  <si>
    <t>2018.4-2019.4</t>
  </si>
  <si>
    <t>2019.4-2020.4</t>
  </si>
  <si>
    <t>2020.4-2021.4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</si>
</sst>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3" tint="-0.249977111117893"/>
      <name val="Calibri"/>
      <family val="2"/>
      <scheme val="minor"/>
    </font>
    <font>
      <u/>
      <sz val="10"/>
      <color indexed="12"/>
      <name val="Calibri"/>
      <family val="2"/>
      <scheme val="minor"/>
    </font>
    <font>
      <sz val="12"/>
      <color theme="3" tint="0.39997558519241921"/>
      <name val="Calibri"/>
      <family val="2"/>
      <scheme val="minor"/>
    </font>
    <font>
      <sz val="8"/>
      <color theme="0"/>
      <name val="Calibri"/>
      <family val="2"/>
      <scheme val="minor"/>
    </font>
    <font>
      <b/>
      <sz val="8"/>
      <color theme="0"/>
      <name val="Calibri"/>
      <family val="2"/>
      <scheme val="minor"/>
    </font>
    <font>
      <sz val="8"/>
      <name val="Calibri"/>
      <family val="2"/>
      <scheme val="minor"/>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
      <u/>
      <sz val="10"/>
      <color indexed="12"/>
      <name val="Calibri"/>
      <family val="2"/>
    </font>
    <font>
      <b/>
      <sz val="8"/>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theme="0"/>
      </top>
      <bottom/>
      <diagonal/>
    </border>
    <border>
      <left/>
      <right style="thin">
        <color theme="0"/>
      </right>
      <top/>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45">
    <xf numFmtId="0" fontId="0" fillId="0" borderId="0"/>
    <xf numFmtId="9" fontId="1"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20" borderId="1" applyNumberFormat="0" applyAlignment="0" applyProtection="0"/>
    <xf numFmtId="0" fontId="6" fillId="21" borderId="2" applyNumberFormat="0" applyAlignment="0" applyProtection="0"/>
    <xf numFmtId="0" fontId="14" fillId="0" borderId="3" applyNumberFormat="0" applyFill="0" applyAlignment="0" applyProtection="0"/>
    <xf numFmtId="0" fontId="8" fillId="4" borderId="0" applyNumberFormat="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5" fillId="22" borderId="0" applyNumberFormat="0" applyBorder="0" applyAlignment="0" applyProtection="0"/>
    <xf numFmtId="0" fontId="2" fillId="23" borderId="7" applyNumberFormat="0" applyFont="0" applyAlignment="0" applyProtection="0"/>
    <xf numFmtId="0" fontId="4" fillId="3" borderId="0" applyNumberFormat="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6" fillId="20" borderId="9" applyNumberFormat="0" applyAlignment="0" applyProtection="0"/>
    <xf numFmtId="0" fontId="7" fillId="0" borderId="0" applyNumberFormat="0" applyFill="0" applyBorder="0" applyAlignment="0" applyProtection="0"/>
    <xf numFmtId="0" fontId="19" fillId="0" borderId="0" applyNumberFormat="0" applyFill="0" applyBorder="0" applyAlignment="0" applyProtection="0"/>
  </cellStyleXfs>
  <cellXfs count="62">
    <xf numFmtId="0" fontId="0" fillId="0" borderId="0" xfId="0"/>
    <xf numFmtId="0" fontId="20" fillId="0" borderId="0" xfId="2" applyFont="1" applyAlignment="1">
      <alignment horizontal="left"/>
    </xf>
    <xf numFmtId="0" fontId="21" fillId="0" borderId="0" xfId="31" applyFont="1" applyAlignment="1" applyProtection="1">
      <alignment horizontal="left"/>
    </xf>
    <xf numFmtId="0" fontId="22" fillId="0" borderId="0" xfId="2" applyFont="1" applyFill="1" applyBorder="1" applyAlignment="1">
      <alignment horizontal="left"/>
    </xf>
    <xf numFmtId="0" fontId="0" fillId="0" borderId="0" xfId="0" applyFill="1"/>
    <xf numFmtId="0" fontId="0" fillId="0" borderId="0" xfId="0" applyFill="1" applyBorder="1"/>
    <xf numFmtId="0" fontId="20" fillId="0" borderId="0" xfId="2" applyFont="1" applyFill="1" applyBorder="1" applyAlignment="1">
      <alignment horizontal="left"/>
    </xf>
    <xf numFmtId="0" fontId="23" fillId="24" borderId="16" xfId="0" applyFont="1" applyFill="1" applyBorder="1" applyAlignment="1">
      <alignment horizontal="left" vertical="center" wrapText="1"/>
    </xf>
    <xf numFmtId="0" fontId="25" fillId="25" borderId="11" xfId="0" applyFont="1" applyFill="1" applyBorder="1" applyAlignment="1">
      <alignment horizontal="left" wrapText="1"/>
    </xf>
    <xf numFmtId="3" fontId="25" fillId="25" borderId="0" xfId="0" applyNumberFormat="1" applyFont="1" applyFill="1" applyBorder="1" applyAlignment="1">
      <alignment horizontal="right"/>
    </xf>
    <xf numFmtId="0" fontId="25" fillId="26" borderId="11" xfId="0" applyFont="1" applyFill="1" applyBorder="1" applyAlignment="1">
      <alignment horizontal="left" wrapText="1"/>
    </xf>
    <xf numFmtId="3" fontId="25" fillId="26" borderId="0" xfId="0" applyNumberFormat="1" applyFont="1" applyFill="1" applyBorder="1" applyAlignment="1">
      <alignment horizontal="right"/>
    </xf>
    <xf numFmtId="0" fontId="25" fillId="0" borderId="0" xfId="0" applyFont="1" applyFill="1" applyBorder="1" applyAlignment="1">
      <alignment horizontal="left"/>
    </xf>
    <xf numFmtId="0" fontId="25" fillId="25" borderId="13" xfId="0" applyFont="1" applyFill="1" applyBorder="1" applyAlignment="1">
      <alignment horizontal="left"/>
    </xf>
    <xf numFmtId="0" fontId="25" fillId="0" borderId="0" xfId="0" applyFont="1" applyFill="1" applyBorder="1" applyAlignment="1">
      <alignment horizontal="left" wrapText="1"/>
    </xf>
    <xf numFmtId="0" fontId="22" fillId="0" borderId="0" xfId="0" applyFont="1" applyFill="1" applyBorder="1" applyAlignment="1">
      <alignment horizontal="left"/>
    </xf>
    <xf numFmtId="164" fontId="25" fillId="25" borderId="0" xfId="1" applyNumberFormat="1" applyFont="1" applyFill="1" applyBorder="1" applyAlignment="1">
      <alignment horizontal="right"/>
    </xf>
    <xf numFmtId="164" fontId="25" fillId="26" borderId="0" xfId="1" applyNumberFormat="1" applyFont="1" applyFill="1" applyBorder="1" applyAlignment="1">
      <alignment horizontal="right"/>
    </xf>
    <xf numFmtId="3" fontId="25" fillId="25" borderId="11" xfId="0" applyNumberFormat="1" applyFont="1" applyFill="1" applyBorder="1" applyAlignment="1">
      <alignment horizontal="left"/>
    </xf>
    <xf numFmtId="3" fontId="25" fillId="26" borderId="11" xfId="0" applyNumberFormat="1" applyFont="1" applyFill="1" applyBorder="1" applyAlignment="1">
      <alignment horizontal="left"/>
    </xf>
    <xf numFmtId="0" fontId="23" fillId="24" borderId="15" xfId="0" applyFont="1" applyFill="1" applyBorder="1" applyAlignment="1">
      <alignment horizontal="right" wrapText="1"/>
    </xf>
    <xf numFmtId="0" fontId="23" fillId="24" borderId="17" xfId="0" applyFont="1" applyFill="1" applyBorder="1" applyAlignment="1">
      <alignment horizontal="left" wrapText="1"/>
    </xf>
    <xf numFmtId="0" fontId="23" fillId="24" borderId="12" xfId="0" applyFont="1" applyFill="1" applyBorder="1" applyAlignment="1">
      <alignment horizontal="right" wrapText="1"/>
    </xf>
    <xf numFmtId="0" fontId="24" fillId="24" borderId="14" xfId="0" applyFont="1" applyFill="1" applyBorder="1" applyAlignment="1">
      <alignment horizontal="right" vertical="center" wrapText="1"/>
    </xf>
    <xf numFmtId="0" fontId="23" fillId="24" borderId="10" xfId="0" applyFont="1" applyFill="1" applyBorder="1" applyAlignment="1">
      <alignment horizontal="right" vertical="center"/>
    </xf>
    <xf numFmtId="0" fontId="0" fillId="0" borderId="0" xfId="0" applyFont="1" applyFill="1" applyBorder="1"/>
    <xf numFmtId="0" fontId="23" fillId="24" borderId="10" xfId="0" applyFont="1" applyFill="1" applyBorder="1" applyAlignment="1">
      <alignment horizontal="right" vertical="center" wrapText="1"/>
    </xf>
    <xf numFmtId="0" fontId="24" fillId="24" borderId="15" xfId="0" applyFont="1" applyFill="1" applyBorder="1" applyAlignment="1">
      <alignment horizontal="right" wrapText="1"/>
    </xf>
    <xf numFmtId="0" fontId="2" fillId="0" borderId="0" xfId="2"/>
    <xf numFmtId="0" fontId="20" fillId="0" borderId="0" xfId="2" applyFont="1" applyAlignment="1">
      <alignment horizontal="left"/>
    </xf>
    <xf numFmtId="0" fontId="26" fillId="0" borderId="0" xfId="2" applyFont="1" applyAlignment="1">
      <alignment horizontal="right"/>
    </xf>
    <xf numFmtId="0" fontId="26" fillId="0" borderId="0" xfId="2" applyFont="1"/>
    <xf numFmtId="0" fontId="27" fillId="0" borderId="0" xfId="2" applyFont="1"/>
    <xf numFmtId="0" fontId="28" fillId="0" borderId="0" xfId="2" applyFont="1"/>
    <xf numFmtId="0" fontId="28" fillId="0" borderId="0" xfId="2" applyFont="1" applyAlignment="1">
      <alignment horizontal="right"/>
    </xf>
    <xf numFmtId="0" fontId="29" fillId="0" borderId="0" xfId="2" applyFont="1"/>
    <xf numFmtId="0" fontId="21" fillId="0" borderId="0" xfId="31" applyFont="1" applyAlignment="1" applyProtection="1"/>
    <xf numFmtId="0" fontId="22" fillId="0" borderId="0" xfId="2" applyFont="1"/>
    <xf numFmtId="0" fontId="28" fillId="0" borderId="0" xfId="2" applyFont="1" applyFill="1"/>
    <xf numFmtId="0" fontId="22" fillId="0" borderId="0" xfId="2" applyFont="1" applyFill="1"/>
    <xf numFmtId="0" fontId="31" fillId="0" borderId="0" xfId="2" applyFont="1" applyFill="1"/>
    <xf numFmtId="0" fontId="32" fillId="0" borderId="0" xfId="31" applyFont="1" applyAlignment="1" applyProtection="1"/>
    <xf numFmtId="0" fontId="28" fillId="0" borderId="0" xfId="0" applyFont="1"/>
    <xf numFmtId="0" fontId="12" fillId="0" borderId="0" xfId="31" applyAlignment="1" applyProtection="1"/>
    <xf numFmtId="0" fontId="27" fillId="0" borderId="0" xfId="2" applyFont="1" applyFill="1"/>
    <xf numFmtId="0" fontId="2" fillId="0" borderId="0" xfId="2" applyFill="1"/>
    <xf numFmtId="3" fontId="25" fillId="26" borderId="15" xfId="0" applyNumberFormat="1" applyFont="1" applyFill="1" applyBorder="1" applyAlignment="1">
      <alignment horizontal="left"/>
    </xf>
    <xf numFmtId="0" fontId="25" fillId="26" borderId="15" xfId="0" applyFont="1" applyFill="1" applyBorder="1" applyAlignment="1">
      <alignment horizontal="left" wrapText="1"/>
    </xf>
    <xf numFmtId="3" fontId="25" fillId="26" borderId="12" xfId="0" applyNumberFormat="1" applyFont="1" applyFill="1" applyBorder="1" applyAlignment="1">
      <alignment horizontal="right"/>
    </xf>
    <xf numFmtId="164" fontId="25" fillId="26" borderId="12" xfId="1" applyNumberFormat="1" applyFont="1" applyFill="1" applyBorder="1" applyAlignment="1">
      <alignment horizontal="right"/>
    </xf>
    <xf numFmtId="3" fontId="33" fillId="25" borderId="0" xfId="0" applyNumberFormat="1" applyFont="1" applyFill="1" applyBorder="1" applyAlignment="1">
      <alignment horizontal="right"/>
    </xf>
    <xf numFmtId="3" fontId="33" fillId="26" borderId="0" xfId="0" applyNumberFormat="1" applyFont="1" applyFill="1" applyBorder="1" applyAlignment="1">
      <alignment horizontal="right"/>
    </xf>
    <xf numFmtId="3" fontId="33" fillId="26" borderId="12" xfId="0" applyNumberFormat="1" applyFont="1" applyFill="1" applyBorder="1" applyAlignment="1">
      <alignment horizontal="right"/>
    </xf>
    <xf numFmtId="164" fontId="33" fillId="25" borderId="0" xfId="1" applyNumberFormat="1" applyFont="1" applyFill="1" applyBorder="1" applyAlignment="1">
      <alignment horizontal="right"/>
    </xf>
    <xf numFmtId="164" fontId="33" fillId="26" borderId="0" xfId="1" applyNumberFormat="1" applyFont="1" applyFill="1" applyBorder="1" applyAlignment="1">
      <alignment horizontal="right"/>
    </xf>
    <xf numFmtId="164" fontId="33" fillId="26" borderId="12" xfId="1" applyNumberFormat="1" applyFont="1" applyFill="1" applyBorder="1" applyAlignment="1">
      <alignment horizontal="right"/>
    </xf>
    <xf numFmtId="0" fontId="23" fillId="24" borderId="14" xfId="0" applyFont="1" applyFill="1" applyBorder="1" applyAlignment="1">
      <alignment horizontal="left" vertical="center" wrapText="1"/>
    </xf>
    <xf numFmtId="0" fontId="23" fillId="24" borderId="15" xfId="0" applyFont="1" applyFill="1" applyBorder="1" applyAlignment="1">
      <alignment horizontal="left" wrapText="1"/>
    </xf>
    <xf numFmtId="0" fontId="25" fillId="25" borderId="13" xfId="0" applyFont="1" applyFill="1" applyBorder="1" applyAlignment="1">
      <alignment horizontal="left" vertical="top" wrapText="1"/>
    </xf>
    <xf numFmtId="0" fontId="0" fillId="0" borderId="10" xfId="0" applyBorder="1" applyAlignment="1">
      <alignment horizontal="left" vertical="top" wrapText="1"/>
    </xf>
    <xf numFmtId="0" fontId="12" fillId="0" borderId="0" xfId="31" applyFill="1" applyAlignment="1" applyProtection="1"/>
    <xf numFmtId="0" fontId="12" fillId="0" borderId="0" xfId="31" applyAlignment="1" applyProtection="1"/>
  </cellXfs>
  <cellStyles count="4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39"/>
    <cellStyle name="Calculation 2" xfId="27"/>
    <cellStyle name="Check Cell 2" xfId="28"/>
    <cellStyle name="Explanatory Text 2" xfId="43"/>
    <cellStyle name="Good 2" xfId="30"/>
    <cellStyle name="Heading 1 2" xfId="33"/>
    <cellStyle name="Heading 2 2" xfId="34"/>
    <cellStyle name="Heading 3 2" xfId="35"/>
    <cellStyle name="Heading 4 2" xfId="36"/>
    <cellStyle name="Hyperlink" xfId="31" builtinId="8"/>
    <cellStyle name="Input 2" xfId="32"/>
    <cellStyle name="Linked Cell 2" xfId="29"/>
    <cellStyle name="Neutral 2" xfId="37"/>
    <cellStyle name="Normal" xfId="0" builtinId="0"/>
    <cellStyle name="Normal 2" xfId="2"/>
    <cellStyle name="Note 2" xfId="38"/>
    <cellStyle name="Output 2" xfId="42"/>
    <cellStyle name="Percent" xfId="1" builtinId="5"/>
    <cellStyle name="Title 2" xfId="40"/>
    <cellStyle name="Total 2" xfId="41"/>
    <cellStyle name="Warning Text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5" Type="http://schemas.openxmlformats.org/officeDocument/2006/relationships/printerSettings" Target="../printerSettings/printerSettings2.bin"/><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0"/>
  <sheetViews>
    <sheetView tabSelected="1" topLeftCell="A39" workbookViewId="0">
      <selection activeCell="H49" sqref="H49"/>
    </sheetView>
  </sheetViews>
  <sheetFormatPr defaultRowHeight="14.5" x14ac:dyDescent="0.35"/>
  <cols>
    <col min="1" max="1" width="12" customWidth="1"/>
    <col min="2" max="2" width="24.54296875" customWidth="1"/>
    <col min="3" max="3" width="10.54296875" customWidth="1"/>
    <col min="4" max="4" width="11.1796875" customWidth="1"/>
    <col min="5" max="5" width="12.453125" customWidth="1"/>
    <col min="6" max="6" width="1.54296875" customWidth="1"/>
    <col min="7" max="7" width="12.1796875" customWidth="1"/>
    <col min="8" max="11" width="9.1796875" style="5"/>
  </cols>
  <sheetData>
    <row r="2" spans="1:7" ht="18.5" x14ac:dyDescent="0.45">
      <c r="A2" s="1" t="s">
        <v>44</v>
      </c>
    </row>
    <row r="3" spans="1:7" ht="18.5" x14ac:dyDescent="0.45">
      <c r="A3" s="1"/>
    </row>
    <row r="4" spans="1:7" x14ac:dyDescent="0.35">
      <c r="A4" s="2" t="s">
        <v>8</v>
      </c>
    </row>
    <row r="5" spans="1:7" ht="18.5" x14ac:dyDescent="0.45">
      <c r="A5" s="1"/>
      <c r="D5" s="4"/>
    </row>
    <row r="6" spans="1:7" ht="18.5" x14ac:dyDescent="0.45">
      <c r="A6" s="6"/>
      <c r="B6" s="5"/>
      <c r="C6" s="5"/>
      <c r="D6" s="5"/>
      <c r="E6" s="5"/>
      <c r="F6" s="5"/>
      <c r="G6" s="5"/>
    </row>
    <row r="7" spans="1:7" ht="15.5" x14ac:dyDescent="0.35">
      <c r="A7" s="3" t="s">
        <v>9</v>
      </c>
      <c r="B7" s="5"/>
      <c r="C7" s="5"/>
      <c r="D7" s="5"/>
      <c r="E7" s="5"/>
      <c r="F7" s="5"/>
      <c r="G7" s="5"/>
    </row>
    <row r="8" spans="1:7" ht="30" customHeight="1" x14ac:dyDescent="0.35">
      <c r="A8" s="56" t="s">
        <v>43</v>
      </c>
      <c r="B8" s="7" t="s">
        <v>11</v>
      </c>
      <c r="C8" s="24" t="s">
        <v>0</v>
      </c>
      <c r="D8" s="24" t="s">
        <v>1</v>
      </c>
      <c r="E8" s="23" t="s">
        <v>2</v>
      </c>
      <c r="F8" s="25"/>
      <c r="G8" s="26" t="s">
        <v>6</v>
      </c>
    </row>
    <row r="9" spans="1:7" x14ac:dyDescent="0.35">
      <c r="A9" s="57" t="s">
        <v>10</v>
      </c>
      <c r="B9" s="21"/>
      <c r="C9" s="22" t="s">
        <v>7</v>
      </c>
      <c r="D9" s="22" t="s">
        <v>7</v>
      </c>
      <c r="E9" s="27" t="s">
        <v>7</v>
      </c>
      <c r="F9" s="25"/>
      <c r="G9" s="22" t="s">
        <v>7</v>
      </c>
    </row>
    <row r="10" spans="1:7" x14ac:dyDescent="0.35">
      <c r="A10" s="18" t="s">
        <v>48</v>
      </c>
      <c r="B10" s="8" t="s">
        <v>3</v>
      </c>
      <c r="C10" s="9">
        <v>28212</v>
      </c>
      <c r="D10" s="9">
        <v>38157</v>
      </c>
      <c r="E10" s="9">
        <v>9945</v>
      </c>
      <c r="F10" s="5"/>
      <c r="G10" s="9">
        <v>636912.5</v>
      </c>
    </row>
    <row r="11" spans="1:7" x14ac:dyDescent="0.35">
      <c r="A11" s="19"/>
      <c r="B11" s="10" t="s">
        <v>4</v>
      </c>
      <c r="C11" s="11">
        <v>95781</v>
      </c>
      <c r="D11" s="11">
        <v>150744</v>
      </c>
      <c r="E11" s="11">
        <v>54963</v>
      </c>
      <c r="F11" s="5"/>
      <c r="G11" s="11">
        <v>2380899.5</v>
      </c>
    </row>
    <row r="12" spans="1:7" x14ac:dyDescent="0.35">
      <c r="A12" s="18"/>
      <c r="B12" s="8" t="s">
        <v>5</v>
      </c>
      <c r="C12" s="9">
        <v>42042</v>
      </c>
      <c r="D12" s="9">
        <v>68705</v>
      </c>
      <c r="E12" s="9">
        <v>26663</v>
      </c>
      <c r="F12" s="5"/>
      <c r="G12" s="9">
        <v>1088574.5</v>
      </c>
    </row>
    <row r="13" spans="1:7" x14ac:dyDescent="0.35">
      <c r="A13" s="46"/>
      <c r="B13" s="47" t="s">
        <v>14</v>
      </c>
      <c r="C13" s="48">
        <f>SUM(C10:C12)</f>
        <v>166035</v>
      </c>
      <c r="D13" s="48">
        <f t="shared" ref="D13:E13" si="0">SUM(D10:D12)</f>
        <v>257606</v>
      </c>
      <c r="E13" s="48">
        <f t="shared" si="0"/>
        <v>91571</v>
      </c>
      <c r="F13" s="5"/>
      <c r="G13" s="11">
        <v>4106386.5</v>
      </c>
    </row>
    <row r="14" spans="1:7" x14ac:dyDescent="0.35">
      <c r="A14" s="18" t="s">
        <v>47</v>
      </c>
      <c r="B14" s="8" t="s">
        <v>3</v>
      </c>
      <c r="C14" s="9">
        <v>38050</v>
      </c>
      <c r="D14" s="9">
        <v>31988</v>
      </c>
      <c r="E14" s="9">
        <v>-6062</v>
      </c>
      <c r="F14" s="5"/>
      <c r="G14" s="9">
        <v>636284</v>
      </c>
    </row>
    <row r="15" spans="1:7" x14ac:dyDescent="0.35">
      <c r="A15" s="19"/>
      <c r="B15" s="10" t="s">
        <v>4</v>
      </c>
      <c r="C15" s="11">
        <v>144250</v>
      </c>
      <c r="D15" s="11">
        <v>114798</v>
      </c>
      <c r="E15" s="11">
        <v>-29452</v>
      </c>
      <c r="F15" s="5"/>
      <c r="G15" s="11">
        <v>2367297</v>
      </c>
    </row>
    <row r="16" spans="1:7" x14ac:dyDescent="0.35">
      <c r="A16" s="18"/>
      <c r="B16" s="8" t="s">
        <v>5</v>
      </c>
      <c r="C16" s="9">
        <v>56217</v>
      </c>
      <c r="D16" s="9">
        <v>52719</v>
      </c>
      <c r="E16" s="9">
        <v>-3498</v>
      </c>
      <c r="F16" s="5"/>
      <c r="G16" s="9">
        <v>1076526</v>
      </c>
    </row>
    <row r="17" spans="1:10" x14ac:dyDescent="0.35">
      <c r="A17" s="46"/>
      <c r="B17" s="47" t="s">
        <v>14</v>
      </c>
      <c r="C17" s="48">
        <v>238517</v>
      </c>
      <c r="D17" s="48">
        <v>199505</v>
      </c>
      <c r="E17" s="48">
        <v>-39012</v>
      </c>
      <c r="F17" s="5"/>
      <c r="G17" s="11">
        <v>4080107</v>
      </c>
    </row>
    <row r="18" spans="1:10" x14ac:dyDescent="0.35">
      <c r="A18" s="18" t="s">
        <v>46</v>
      </c>
      <c r="B18" s="8" t="s">
        <v>3</v>
      </c>
      <c r="C18" s="9">
        <v>30069</v>
      </c>
      <c r="D18" s="9">
        <v>38535</v>
      </c>
      <c r="E18" s="9">
        <v>8466</v>
      </c>
      <c r="F18" s="5"/>
      <c r="G18" s="9">
        <v>634852</v>
      </c>
    </row>
    <row r="19" spans="1:10" x14ac:dyDescent="0.35">
      <c r="A19" s="19"/>
      <c r="B19" s="10" t="s">
        <v>4</v>
      </c>
      <c r="C19" s="11">
        <v>99812</v>
      </c>
      <c r="D19" s="11">
        <v>139738</v>
      </c>
      <c r="E19" s="51">
        <v>39926</v>
      </c>
      <c r="F19" s="5"/>
      <c r="G19" s="11">
        <v>2362060</v>
      </c>
    </row>
    <row r="20" spans="1:10" x14ac:dyDescent="0.35">
      <c r="A20" s="18"/>
      <c r="B20" s="8" t="s">
        <v>5</v>
      </c>
      <c r="C20" s="9">
        <v>47611</v>
      </c>
      <c r="D20" s="9">
        <v>60982</v>
      </c>
      <c r="E20" s="50">
        <v>13371</v>
      </c>
      <c r="F20" s="5"/>
      <c r="G20" s="9">
        <v>1071481.5</v>
      </c>
    </row>
    <row r="21" spans="1:10" x14ac:dyDescent="0.35">
      <c r="A21" s="46"/>
      <c r="B21" s="47" t="s">
        <v>14</v>
      </c>
      <c r="C21" s="48">
        <v>177492</v>
      </c>
      <c r="D21" s="48">
        <v>239255</v>
      </c>
      <c r="E21" s="52">
        <v>61763</v>
      </c>
      <c r="F21" s="5"/>
      <c r="G21" s="11">
        <v>4068393.5</v>
      </c>
    </row>
    <row r="22" spans="1:10" x14ac:dyDescent="0.35">
      <c r="A22" s="18" t="s">
        <v>45</v>
      </c>
      <c r="B22" s="8" t="s">
        <v>3</v>
      </c>
      <c r="C22" s="9">
        <v>32042</v>
      </c>
      <c r="D22" s="9">
        <v>36747</v>
      </c>
      <c r="E22" s="50">
        <f>D22-C22</f>
        <v>4705</v>
      </c>
      <c r="F22" s="5"/>
      <c r="G22" s="9">
        <v>628266.5</v>
      </c>
    </row>
    <row r="23" spans="1:10" x14ac:dyDescent="0.35">
      <c r="A23" s="19"/>
      <c r="B23" s="10" t="s">
        <v>4</v>
      </c>
      <c r="C23" s="11">
        <v>93098</v>
      </c>
      <c r="D23" s="11">
        <v>138205</v>
      </c>
      <c r="E23" s="51">
        <f t="shared" ref="E23:E25" si="1">D23-C23</f>
        <v>45107</v>
      </c>
      <c r="F23" s="5"/>
      <c r="G23" s="11">
        <v>2318893.5</v>
      </c>
    </row>
    <row r="24" spans="1:10" x14ac:dyDescent="0.35">
      <c r="A24" s="18"/>
      <c r="B24" s="8" t="s">
        <v>5</v>
      </c>
      <c r="C24" s="9">
        <v>44958</v>
      </c>
      <c r="D24" s="9">
        <v>59065</v>
      </c>
      <c r="E24" s="50">
        <f t="shared" si="1"/>
        <v>14107</v>
      </c>
      <c r="F24" s="5"/>
      <c r="G24" s="9">
        <v>1057742.5</v>
      </c>
    </row>
    <row r="25" spans="1:10" x14ac:dyDescent="0.35">
      <c r="A25" s="46"/>
      <c r="B25" s="47" t="s">
        <v>14</v>
      </c>
      <c r="C25" s="48">
        <v>170098</v>
      </c>
      <c r="D25" s="48">
        <v>234017</v>
      </c>
      <c r="E25" s="52">
        <f t="shared" si="1"/>
        <v>63919</v>
      </c>
      <c r="F25" s="5"/>
      <c r="G25" s="11">
        <v>4004902.5</v>
      </c>
    </row>
    <row r="26" spans="1:10" ht="15.75" customHeight="1" x14ac:dyDescent="0.35">
      <c r="A26" s="18" t="s">
        <v>39</v>
      </c>
      <c r="B26" s="8" t="s">
        <v>3</v>
      </c>
      <c r="C26" s="9">
        <v>31145</v>
      </c>
      <c r="D26" s="9">
        <v>36251</v>
      </c>
      <c r="E26" s="50">
        <v>5106</v>
      </c>
      <c r="F26" s="5"/>
      <c r="G26" s="9">
        <v>623361</v>
      </c>
      <c r="H26" s="12"/>
      <c r="I26" s="12"/>
      <c r="J26" s="12"/>
    </row>
    <row r="27" spans="1:10" s="5" customFormat="1" x14ac:dyDescent="0.35">
      <c r="A27" s="19"/>
      <c r="B27" s="10" t="s">
        <v>4</v>
      </c>
      <c r="C27" s="11">
        <v>92419</v>
      </c>
      <c r="D27" s="11">
        <v>134449</v>
      </c>
      <c r="E27" s="51">
        <v>42030</v>
      </c>
      <c r="G27" s="11">
        <v>2275325</v>
      </c>
      <c r="H27" s="12"/>
      <c r="I27" s="12"/>
      <c r="J27" s="12"/>
    </row>
    <row r="28" spans="1:10" s="5" customFormat="1" x14ac:dyDescent="0.35">
      <c r="A28" s="18"/>
      <c r="B28" s="8" t="s">
        <v>5</v>
      </c>
      <c r="C28" s="9">
        <v>46202</v>
      </c>
      <c r="D28" s="9">
        <v>61579</v>
      </c>
      <c r="E28" s="50">
        <v>15377</v>
      </c>
      <c r="G28" s="9">
        <v>1043000.5</v>
      </c>
      <c r="H28" s="12"/>
      <c r="I28" s="12"/>
      <c r="J28" s="12"/>
    </row>
    <row r="29" spans="1:10" s="5" customFormat="1" x14ac:dyDescent="0.35">
      <c r="A29" s="46"/>
      <c r="B29" s="47" t="s">
        <v>14</v>
      </c>
      <c r="C29" s="48">
        <v>169766</v>
      </c>
      <c r="D29" s="48">
        <v>232279</v>
      </c>
      <c r="E29" s="52">
        <v>62513</v>
      </c>
      <c r="G29" s="11">
        <v>3941686.5</v>
      </c>
      <c r="H29" s="12"/>
      <c r="I29" s="12"/>
      <c r="J29" s="12"/>
    </row>
    <row r="30" spans="1:10" s="5" customFormat="1" x14ac:dyDescent="0.35">
      <c r="A30" s="18" t="s">
        <v>40</v>
      </c>
      <c r="B30" s="8" t="s">
        <v>3</v>
      </c>
      <c r="C30" s="9">
        <v>34078</v>
      </c>
      <c r="D30" s="9">
        <v>34979</v>
      </c>
      <c r="E30" s="50">
        <v>901</v>
      </c>
      <c r="G30" s="9">
        <v>620357.5</v>
      </c>
      <c r="H30" s="12"/>
      <c r="I30" s="12"/>
      <c r="J30" s="12"/>
    </row>
    <row r="31" spans="1:10" s="5" customFormat="1" ht="29.25" customHeight="1" x14ac:dyDescent="0.35">
      <c r="A31" s="19"/>
      <c r="B31" s="10" t="s">
        <v>4</v>
      </c>
      <c r="C31" s="11">
        <v>94260</v>
      </c>
      <c r="D31" s="11">
        <v>129180</v>
      </c>
      <c r="E31" s="51">
        <v>34920</v>
      </c>
      <c r="G31" s="11">
        <v>2236850</v>
      </c>
      <c r="H31" s="12"/>
      <c r="I31" s="12"/>
      <c r="J31" s="12"/>
    </row>
    <row r="32" spans="1:10" x14ac:dyDescent="0.35">
      <c r="A32" s="18"/>
      <c r="B32" s="8" t="s">
        <v>5</v>
      </c>
      <c r="C32" s="9">
        <v>44129</v>
      </c>
      <c r="D32" s="9">
        <v>60609</v>
      </c>
      <c r="E32" s="50">
        <v>16480</v>
      </c>
      <c r="F32" s="5"/>
      <c r="G32" s="9">
        <v>1027072</v>
      </c>
    </row>
    <row r="33" spans="1:7" x14ac:dyDescent="0.35">
      <c r="A33" s="46"/>
      <c r="B33" s="47" t="s">
        <v>14</v>
      </c>
      <c r="C33" s="48">
        <v>172467</v>
      </c>
      <c r="D33" s="48">
        <v>224768</v>
      </c>
      <c r="E33" s="52">
        <v>52301</v>
      </c>
      <c r="F33" s="5"/>
      <c r="G33" s="11">
        <v>3884279.5</v>
      </c>
    </row>
    <row r="34" spans="1:7" x14ac:dyDescent="0.35">
      <c r="A34" s="18" t="s">
        <v>41</v>
      </c>
      <c r="B34" s="8" t="s">
        <v>3</v>
      </c>
      <c r="C34" s="9">
        <v>33669</v>
      </c>
      <c r="D34" s="9">
        <v>34424</v>
      </c>
      <c r="E34" s="50">
        <v>755</v>
      </c>
      <c r="F34" s="5"/>
      <c r="G34" s="9">
        <v>619529.5</v>
      </c>
    </row>
    <row r="35" spans="1:7" x14ac:dyDescent="0.35">
      <c r="A35" s="19"/>
      <c r="B35" s="10" t="s">
        <v>4</v>
      </c>
      <c r="C35" s="11">
        <v>100971</v>
      </c>
      <c r="D35" s="11">
        <v>120297</v>
      </c>
      <c r="E35" s="51">
        <v>19326</v>
      </c>
      <c r="F35" s="5"/>
      <c r="G35" s="11">
        <v>2209727</v>
      </c>
    </row>
    <row r="36" spans="1:7" x14ac:dyDescent="0.35">
      <c r="A36" s="18"/>
      <c r="B36" s="8" t="s">
        <v>5</v>
      </c>
      <c r="C36" s="9">
        <v>47248</v>
      </c>
      <c r="D36" s="9">
        <v>54082</v>
      </c>
      <c r="E36" s="50">
        <v>6834</v>
      </c>
      <c r="F36" s="5"/>
      <c r="G36" s="9">
        <v>1015415</v>
      </c>
    </row>
    <row r="37" spans="1:7" x14ac:dyDescent="0.35">
      <c r="A37" s="19"/>
      <c r="B37" s="10" t="s">
        <v>14</v>
      </c>
      <c r="C37" s="11">
        <v>181888</v>
      </c>
      <c r="D37" s="11">
        <v>208803</v>
      </c>
      <c r="E37" s="51">
        <v>26915</v>
      </c>
      <c r="F37" s="5"/>
      <c r="G37" s="11">
        <v>3844671.5</v>
      </c>
    </row>
    <row r="38" spans="1:7" x14ac:dyDescent="0.35">
      <c r="A38" s="58" t="s">
        <v>35</v>
      </c>
      <c r="B38" s="59"/>
      <c r="C38" s="59"/>
      <c r="D38" s="59"/>
      <c r="E38" s="59"/>
      <c r="F38" s="5"/>
      <c r="G38" s="13"/>
    </row>
    <row r="39" spans="1:7" x14ac:dyDescent="0.35">
      <c r="A39" s="5"/>
      <c r="B39" s="14"/>
      <c r="C39" s="14"/>
      <c r="D39" s="14"/>
      <c r="E39" s="14"/>
      <c r="F39" s="5"/>
      <c r="G39" s="12"/>
    </row>
    <row r="40" spans="1:7" x14ac:dyDescent="0.35">
      <c r="A40" s="5"/>
      <c r="B40" s="14"/>
      <c r="C40" s="14"/>
      <c r="D40" s="14"/>
      <c r="E40" s="14"/>
      <c r="F40" s="5"/>
      <c r="G40" s="12"/>
    </row>
    <row r="41" spans="1:7" x14ac:dyDescent="0.35">
      <c r="A41" s="5"/>
      <c r="B41" s="14"/>
      <c r="C41" s="14"/>
      <c r="D41" s="14"/>
      <c r="E41" s="14"/>
      <c r="F41" s="5"/>
      <c r="G41" s="12"/>
    </row>
    <row r="42" spans="1:7" ht="15.5" x14ac:dyDescent="0.35">
      <c r="A42" s="15" t="s">
        <v>12</v>
      </c>
      <c r="B42" s="14"/>
      <c r="C42" s="14"/>
      <c r="D42" s="14"/>
      <c r="E42" s="14"/>
      <c r="F42" s="5"/>
      <c r="G42" s="12"/>
    </row>
    <row r="43" spans="1:7" ht="21" x14ac:dyDescent="0.35">
      <c r="A43" s="56" t="s">
        <v>43</v>
      </c>
      <c r="B43" s="7" t="s">
        <v>11</v>
      </c>
      <c r="C43" s="24" t="s">
        <v>0</v>
      </c>
      <c r="D43" s="24" t="s">
        <v>1</v>
      </c>
      <c r="E43" s="23" t="s">
        <v>2</v>
      </c>
      <c r="F43" s="5"/>
      <c r="G43" s="12"/>
    </row>
    <row r="44" spans="1:7" x14ac:dyDescent="0.35">
      <c r="A44" s="57" t="s">
        <v>10</v>
      </c>
      <c r="B44" s="21"/>
      <c r="C44" s="22" t="s">
        <v>13</v>
      </c>
      <c r="D44" s="22" t="s">
        <v>13</v>
      </c>
      <c r="E44" s="20" t="s">
        <v>13</v>
      </c>
      <c r="F44" s="5"/>
      <c r="G44" s="5"/>
    </row>
    <row r="45" spans="1:7" x14ac:dyDescent="0.35">
      <c r="A45" s="18" t="s">
        <v>48</v>
      </c>
      <c r="B45" s="8" t="s">
        <v>3</v>
      </c>
      <c r="C45" s="16">
        <f>C10/$G10</f>
        <v>4.4294938472710148E-2</v>
      </c>
      <c r="D45" s="16">
        <f t="shared" ref="D45:E45" si="2">D10/$G10</f>
        <v>5.9909328204423684E-2</v>
      </c>
      <c r="E45" s="16">
        <f t="shared" si="2"/>
        <v>1.561438973171354E-2</v>
      </c>
      <c r="F45" s="5"/>
      <c r="G45" s="5"/>
    </row>
    <row r="46" spans="1:7" x14ac:dyDescent="0.35">
      <c r="A46" s="19"/>
      <c r="B46" s="10" t="s">
        <v>4</v>
      </c>
      <c r="C46" s="16">
        <f t="shared" ref="C46:E46" si="3">C11/$G11</f>
        <v>4.0228913484168481E-2</v>
      </c>
      <c r="D46" s="16">
        <f t="shared" si="3"/>
        <v>6.3313886201412539E-2</v>
      </c>
      <c r="E46" s="16">
        <f t="shared" si="3"/>
        <v>2.3084972717244051E-2</v>
      </c>
      <c r="F46" s="5"/>
      <c r="G46" s="5"/>
    </row>
    <row r="47" spans="1:7" x14ac:dyDescent="0.35">
      <c r="A47" s="18"/>
      <c r="B47" s="8" t="s">
        <v>5</v>
      </c>
      <c r="C47" s="16">
        <f t="shared" ref="C47:E47" si="4">C12/$G12</f>
        <v>3.8621150872080873E-2</v>
      </c>
      <c r="D47" s="16">
        <f t="shared" si="4"/>
        <v>6.3114651316928699E-2</v>
      </c>
      <c r="E47" s="16">
        <f t="shared" si="4"/>
        <v>2.4493500444847827E-2</v>
      </c>
      <c r="F47" s="5"/>
      <c r="G47" s="5"/>
    </row>
    <row r="48" spans="1:7" x14ac:dyDescent="0.35">
      <c r="A48" s="46"/>
      <c r="B48" s="47" t="s">
        <v>14</v>
      </c>
      <c r="C48" s="16">
        <f t="shared" ref="C48:E48" si="5">C13/$G13</f>
        <v>4.0433359110254231E-2</v>
      </c>
      <c r="D48" s="16">
        <f t="shared" si="5"/>
        <v>6.2733013563141218E-2</v>
      </c>
      <c r="E48" s="16">
        <f>E13/$G13</f>
        <v>2.2299654452886983E-2</v>
      </c>
      <c r="F48" s="5"/>
      <c r="G48" s="5"/>
    </row>
    <row r="49" spans="1:7" ht="14.25" customHeight="1" x14ac:dyDescent="0.35">
      <c r="A49" s="18" t="s">
        <v>46</v>
      </c>
      <c r="B49" s="8" t="s">
        <v>3</v>
      </c>
      <c r="C49" s="16">
        <v>4.7363795026242335E-2</v>
      </c>
      <c r="D49" s="16">
        <v>6.069918658206952E-2</v>
      </c>
      <c r="E49" s="53">
        <v>1.3335391555827185E-2</v>
      </c>
      <c r="F49" s="5"/>
      <c r="G49" s="5"/>
    </row>
    <row r="50" spans="1:7" x14ac:dyDescent="0.35">
      <c r="A50" s="19"/>
      <c r="B50" s="10" t="s">
        <v>4</v>
      </c>
      <c r="C50" s="17">
        <v>4.2256335571492679E-2</v>
      </c>
      <c r="D50" s="17">
        <v>5.9159377831215124E-2</v>
      </c>
      <c r="E50" s="54">
        <v>1.6903042259722445E-2</v>
      </c>
      <c r="F50" s="5"/>
      <c r="G50" s="5"/>
    </row>
    <row r="51" spans="1:7" x14ac:dyDescent="0.35">
      <c r="A51" s="18"/>
      <c r="B51" s="8" t="s">
        <v>5</v>
      </c>
      <c r="C51" s="16">
        <v>4.4434738257263427E-2</v>
      </c>
      <c r="D51" s="16">
        <v>5.6913721795476636E-2</v>
      </c>
      <c r="E51" s="53">
        <v>1.2478983538213209E-2</v>
      </c>
      <c r="F51" s="5"/>
      <c r="G51" s="5"/>
    </row>
    <row r="52" spans="1:7" x14ac:dyDescent="0.35">
      <c r="A52" s="46"/>
      <c r="B52" s="47" t="s">
        <v>14</v>
      </c>
      <c r="C52" s="49">
        <v>4.3627048366879952E-2</v>
      </c>
      <c r="D52" s="49">
        <v>5.8808224917280001E-2</v>
      </c>
      <c r="E52" s="55">
        <v>1.518117655040005E-2</v>
      </c>
      <c r="F52" s="5"/>
      <c r="G52" s="5"/>
    </row>
    <row r="53" spans="1:7" x14ac:dyDescent="0.35">
      <c r="A53" s="18" t="s">
        <v>45</v>
      </c>
      <c r="B53" s="8" t="s">
        <v>3</v>
      </c>
      <c r="C53" s="16">
        <v>5.1000650201785389E-2</v>
      </c>
      <c r="D53" s="16">
        <v>5.8489510422726661E-2</v>
      </c>
      <c r="E53" s="53">
        <v>7.4888602209412722E-3</v>
      </c>
      <c r="F53" s="5"/>
      <c r="G53" s="5"/>
    </row>
    <row r="54" spans="1:7" x14ac:dyDescent="0.35">
      <c r="A54" s="19"/>
      <c r="B54" s="10" t="s">
        <v>4</v>
      </c>
      <c r="C54" s="17">
        <v>4.0147596256576684E-2</v>
      </c>
      <c r="D54" s="17">
        <v>5.9599546076609382E-2</v>
      </c>
      <c r="E54" s="54">
        <v>1.9451949820032698E-2</v>
      </c>
      <c r="F54" s="5"/>
      <c r="G54" s="5"/>
    </row>
    <row r="55" spans="1:7" x14ac:dyDescent="0.35">
      <c r="A55" s="18"/>
      <c r="B55" s="8" t="s">
        <v>5</v>
      </c>
      <c r="C55" s="16">
        <v>4.2503728459431289E-2</v>
      </c>
      <c r="D55" s="16">
        <v>5.5840622835898149E-2</v>
      </c>
      <c r="E55" s="53">
        <v>1.333689437646686E-2</v>
      </c>
      <c r="F55" s="5"/>
      <c r="G55" s="5"/>
    </row>
    <row r="56" spans="1:7" x14ac:dyDescent="0.35">
      <c r="A56" s="46"/>
      <c r="B56" s="47" t="s">
        <v>14</v>
      </c>
      <c r="C56" s="49">
        <v>4.2472444709952366E-2</v>
      </c>
      <c r="D56" s="49">
        <v>5.8432633503562197E-2</v>
      </c>
      <c r="E56" s="55">
        <v>1.5960188793609831E-2</v>
      </c>
      <c r="F56" s="5"/>
      <c r="G56" s="5"/>
    </row>
    <row r="57" spans="1:7" x14ac:dyDescent="0.35">
      <c r="A57" s="18" t="s">
        <v>39</v>
      </c>
      <c r="B57" s="8" t="s">
        <v>3</v>
      </c>
      <c r="C57" s="16">
        <v>4.996302303159806E-2</v>
      </c>
      <c r="D57" s="16">
        <v>5.8154103320547802E-2</v>
      </c>
      <c r="E57" s="53">
        <v>8.1910802889497425E-3</v>
      </c>
      <c r="F57" s="5"/>
      <c r="G57" s="5"/>
    </row>
    <row r="58" spans="1:7" x14ac:dyDescent="0.35">
      <c r="A58" s="19"/>
      <c r="B58" s="10" t="s">
        <v>4</v>
      </c>
      <c r="C58" s="17">
        <v>4.0617933701778866E-2</v>
      </c>
      <c r="D58" s="17">
        <v>5.9090020107017679E-2</v>
      </c>
      <c r="E58" s="54">
        <v>1.8472086405238813E-2</v>
      </c>
      <c r="F58" s="5"/>
      <c r="G58" s="5"/>
    </row>
    <row r="59" spans="1:7" x14ac:dyDescent="0.35">
      <c r="A59" s="18"/>
      <c r="B59" s="8" t="s">
        <v>5</v>
      </c>
      <c r="C59" s="16">
        <v>4.4297198323490737E-2</v>
      </c>
      <c r="D59" s="16">
        <v>5.9040240153288515E-2</v>
      </c>
      <c r="E59" s="53">
        <v>1.4743041829797777E-2</v>
      </c>
      <c r="F59" s="5"/>
      <c r="G59" s="5"/>
    </row>
    <row r="60" spans="1:7" x14ac:dyDescent="0.35">
      <c r="A60" s="46"/>
      <c r="B60" s="47" t="s">
        <v>14</v>
      </c>
      <c r="C60" s="49">
        <v>4.3069381595923474E-2</v>
      </c>
      <c r="D60" s="49">
        <v>5.892883667942643E-2</v>
      </c>
      <c r="E60" s="55">
        <v>1.5859455083502956E-2</v>
      </c>
      <c r="F60" s="5"/>
      <c r="G60" s="5"/>
    </row>
    <row r="61" spans="1:7" x14ac:dyDescent="0.35">
      <c r="A61" s="18" t="s">
        <v>40</v>
      </c>
      <c r="B61" s="8" t="s">
        <v>3</v>
      </c>
      <c r="C61" s="16">
        <v>5.4932841144017766E-2</v>
      </c>
      <c r="D61" s="16">
        <v>5.6385229484611693E-2</v>
      </c>
      <c r="E61" s="53">
        <v>1.452388340593927E-3</v>
      </c>
      <c r="F61" s="5"/>
      <c r="G61" s="5"/>
    </row>
    <row r="62" spans="1:7" x14ac:dyDescent="0.35">
      <c r="A62" s="19"/>
      <c r="B62" s="10" t="s">
        <v>4</v>
      </c>
      <c r="C62" s="17">
        <v>4.2139615977825957E-2</v>
      </c>
      <c r="D62" s="17">
        <v>5.7750854996982362E-2</v>
      </c>
      <c r="E62" s="54">
        <v>1.5611239019156405E-2</v>
      </c>
      <c r="F62" s="5"/>
      <c r="G62" s="5"/>
    </row>
    <row r="63" spans="1:7" x14ac:dyDescent="0.35">
      <c r="A63" s="18"/>
      <c r="B63" s="8" t="s">
        <v>5</v>
      </c>
      <c r="C63" s="16">
        <v>4.296582907527418E-2</v>
      </c>
      <c r="D63" s="16">
        <v>5.9011442235792619E-2</v>
      </c>
      <c r="E63" s="53">
        <v>1.6045613160518439E-2</v>
      </c>
    </row>
    <row r="64" spans="1:7" x14ac:dyDescent="0.35">
      <c r="A64" s="46"/>
      <c r="B64" s="47" t="s">
        <v>14</v>
      </c>
      <c r="C64" s="49">
        <v>4.4401284717024099E-2</v>
      </c>
      <c r="D64" s="49">
        <v>5.7866072716960766E-2</v>
      </c>
      <c r="E64" s="55">
        <v>1.3464787999936667E-2</v>
      </c>
    </row>
    <row r="65" spans="1:5" x14ac:dyDescent="0.35">
      <c r="A65" s="18" t="s">
        <v>41</v>
      </c>
      <c r="B65" s="8" t="s">
        <v>3</v>
      </c>
      <c r="C65" s="16">
        <v>5.4346080372282515E-2</v>
      </c>
      <c r="D65" s="16">
        <v>5.5564747118579505E-2</v>
      </c>
      <c r="E65" s="53">
        <v>1.2186667462969897E-3</v>
      </c>
    </row>
    <row r="66" spans="1:5" x14ac:dyDescent="0.35">
      <c r="A66" s="19"/>
      <c r="B66" s="10" t="s">
        <v>4</v>
      </c>
      <c r="C66" s="17">
        <v>4.5693879832214568E-2</v>
      </c>
      <c r="D66" s="17">
        <v>5.4439756585315739E-2</v>
      </c>
      <c r="E66" s="54">
        <v>8.7458767531011714E-3</v>
      </c>
    </row>
    <row r="67" spans="1:5" x14ac:dyDescent="0.35">
      <c r="A67" s="18"/>
      <c r="B67" s="8" t="s">
        <v>5</v>
      </c>
      <c r="C67" s="16">
        <v>4.6530728815311964E-2</v>
      </c>
      <c r="D67" s="16">
        <v>5.3260981963039744E-2</v>
      </c>
      <c r="E67" s="53">
        <v>6.7302531477277799E-3</v>
      </c>
    </row>
    <row r="68" spans="1:5" x14ac:dyDescent="0.35">
      <c r="A68" s="19"/>
      <c r="B68" s="10" t="s">
        <v>14</v>
      </c>
      <c r="C68" s="17">
        <v>4.7309113405397576E-2</v>
      </c>
      <c r="D68" s="17">
        <v>5.430971150591149E-2</v>
      </c>
      <c r="E68" s="54">
        <v>7.0005981005139134E-3</v>
      </c>
    </row>
    <row r="69" spans="1:5" x14ac:dyDescent="0.35">
      <c r="A69" s="58" t="s">
        <v>35</v>
      </c>
      <c r="B69" s="59"/>
      <c r="C69" s="59"/>
      <c r="D69" s="59"/>
      <c r="E69" s="59"/>
    </row>
    <row r="70" spans="1:5" x14ac:dyDescent="0.35">
      <c r="A70" s="5"/>
      <c r="B70" s="5"/>
      <c r="C70" s="5"/>
      <c r="D70" s="5"/>
      <c r="E70" s="5"/>
    </row>
  </sheetData>
  <mergeCells count="2">
    <mergeCell ref="A38:E38"/>
    <mergeCell ref="A69:E69"/>
  </mergeCells>
  <hyperlinks>
    <hyperlink ref="A4" location="'T1a toelichting'!A1" display="Toelichting"/>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A20" sqref="A20:J20"/>
    </sheetView>
  </sheetViews>
  <sheetFormatPr defaultRowHeight="14.5" x14ac:dyDescent="0.35"/>
  <sheetData>
    <row r="1" spans="1:10" ht="13.15" customHeight="1" x14ac:dyDescent="0.35">
      <c r="A1" s="43" t="s">
        <v>36</v>
      </c>
      <c r="H1" s="4"/>
      <c r="I1" s="4"/>
      <c r="J1" s="4"/>
    </row>
    <row r="2" spans="1:10" x14ac:dyDescent="0.35">
      <c r="A2" s="42"/>
      <c r="H2" s="4"/>
      <c r="I2" s="4"/>
      <c r="J2" s="4"/>
    </row>
    <row r="3" spans="1:10" ht="18.5" x14ac:dyDescent="0.45">
      <c r="A3" s="29" t="s">
        <v>26</v>
      </c>
      <c r="B3" s="30"/>
      <c r="C3" s="31"/>
      <c r="D3" s="31"/>
      <c r="E3" s="32"/>
      <c r="F3" s="32"/>
      <c r="G3" s="32"/>
      <c r="H3" s="44"/>
      <c r="I3" s="44"/>
      <c r="J3" s="4"/>
    </row>
    <row r="4" spans="1:10" x14ac:dyDescent="0.35">
      <c r="A4" s="28"/>
      <c r="B4" s="34"/>
      <c r="C4" s="28"/>
      <c r="D4" s="28"/>
      <c r="E4" s="28"/>
      <c r="F4" s="28"/>
      <c r="G4" s="28"/>
      <c r="H4" s="45"/>
      <c r="I4" s="45"/>
      <c r="J4" s="4"/>
    </row>
    <row r="5" spans="1:10" ht="15.5" x14ac:dyDescent="0.35">
      <c r="A5" s="37" t="s">
        <v>15</v>
      </c>
      <c r="B5" s="28"/>
      <c r="C5" s="28"/>
      <c r="D5" s="28"/>
      <c r="E5" s="28"/>
      <c r="F5" s="28"/>
      <c r="G5" s="28"/>
      <c r="H5" s="45"/>
      <c r="I5" s="45"/>
      <c r="J5" s="4"/>
    </row>
    <row r="7" spans="1:10" x14ac:dyDescent="0.35">
      <c r="A7" s="35" t="s">
        <v>27</v>
      </c>
      <c r="B7" s="35"/>
      <c r="C7" s="35"/>
      <c r="D7" s="35"/>
      <c r="E7" s="35"/>
      <c r="F7" s="35"/>
      <c r="G7" s="35"/>
      <c r="H7" s="35"/>
      <c r="I7" s="35"/>
    </row>
    <row r="8" spans="1:10" x14ac:dyDescent="0.35">
      <c r="A8" s="35"/>
      <c r="B8" s="35"/>
      <c r="C8" s="35"/>
      <c r="D8" s="35"/>
      <c r="E8" s="35"/>
      <c r="F8" s="35"/>
      <c r="G8" s="35"/>
      <c r="H8" s="35"/>
      <c r="I8" s="35"/>
    </row>
    <row r="9" spans="1:10" x14ac:dyDescent="0.35">
      <c r="A9" s="35" t="s">
        <v>37</v>
      </c>
      <c r="B9" s="35"/>
      <c r="C9" s="35"/>
      <c r="D9" s="35"/>
      <c r="E9" s="35"/>
      <c r="F9" s="35"/>
      <c r="G9" s="35"/>
      <c r="H9" s="35"/>
      <c r="I9" s="35"/>
    </row>
    <row r="11" spans="1:10" x14ac:dyDescent="0.35">
      <c r="A11" s="38" t="s">
        <v>29</v>
      </c>
      <c r="B11" s="38"/>
      <c r="C11" s="38"/>
      <c r="D11" s="38"/>
      <c r="E11" s="38"/>
      <c r="F11" s="38"/>
      <c r="G11" s="38"/>
      <c r="H11" s="38"/>
      <c r="I11" s="38"/>
    </row>
    <row r="12" spans="1:10" x14ac:dyDescent="0.35">
      <c r="A12" s="38" t="s">
        <v>42</v>
      </c>
      <c r="B12" s="38"/>
      <c r="C12" s="38"/>
      <c r="D12" s="38"/>
      <c r="E12" s="38"/>
      <c r="F12" s="38"/>
      <c r="G12" s="38"/>
      <c r="H12" s="38"/>
      <c r="I12" s="38"/>
    </row>
    <row r="13" spans="1:10" x14ac:dyDescent="0.35">
      <c r="A13" s="38" t="s">
        <v>33</v>
      </c>
      <c r="B13" s="38"/>
      <c r="C13" s="38"/>
      <c r="D13" s="38"/>
      <c r="E13" s="38"/>
      <c r="F13" s="38"/>
      <c r="G13" s="38"/>
      <c r="H13" s="38"/>
      <c r="I13" s="38"/>
    </row>
    <row r="14" spans="1:10" x14ac:dyDescent="0.35">
      <c r="A14" s="38" t="s">
        <v>34</v>
      </c>
      <c r="B14" s="38"/>
      <c r="C14" s="38"/>
      <c r="D14" s="38"/>
      <c r="E14" s="38"/>
      <c r="F14" s="38"/>
      <c r="G14" s="38"/>
      <c r="H14" s="38"/>
      <c r="I14" s="38"/>
    </row>
    <row r="15" spans="1:10" x14ac:dyDescent="0.35">
      <c r="A15" s="38" t="s">
        <v>30</v>
      </c>
      <c r="B15" s="38"/>
      <c r="C15" s="38"/>
      <c r="D15" s="38"/>
      <c r="E15" s="38"/>
      <c r="F15" s="38"/>
      <c r="G15" s="38"/>
      <c r="H15" s="38"/>
      <c r="I15" s="38"/>
    </row>
    <row r="16" spans="1:10" x14ac:dyDescent="0.35">
      <c r="A16" s="38" t="s">
        <v>31</v>
      </c>
      <c r="B16" s="38"/>
      <c r="C16" s="38"/>
      <c r="D16" s="38"/>
      <c r="E16" s="38"/>
      <c r="F16" s="38"/>
      <c r="G16" s="38"/>
      <c r="H16" s="38"/>
      <c r="I16" s="38"/>
    </row>
    <row r="17" spans="1:10" x14ac:dyDescent="0.35">
      <c r="A17" s="38"/>
      <c r="B17" s="38"/>
      <c r="C17" s="38"/>
      <c r="D17" s="38"/>
      <c r="E17" s="38"/>
      <c r="F17" s="38"/>
      <c r="G17" s="38"/>
      <c r="H17" s="38"/>
      <c r="I17" s="38"/>
    </row>
    <row r="18" spans="1:10" x14ac:dyDescent="0.35">
      <c r="A18" s="38" t="s">
        <v>32</v>
      </c>
      <c r="B18" s="38"/>
      <c r="C18" s="38"/>
      <c r="D18" s="38"/>
      <c r="E18" s="38"/>
      <c r="F18" s="38"/>
      <c r="G18" s="38"/>
      <c r="H18" s="38"/>
      <c r="I18" s="38"/>
      <c r="J18" s="38"/>
    </row>
    <row r="19" spans="1:10" x14ac:dyDescent="0.35">
      <c r="A19" s="38"/>
      <c r="B19" s="38"/>
      <c r="C19" s="38"/>
      <c r="D19" s="38"/>
      <c r="E19" s="38"/>
      <c r="F19" s="38"/>
      <c r="G19" s="38"/>
      <c r="H19" s="38"/>
      <c r="I19" s="38"/>
      <c r="J19" s="38"/>
    </row>
    <row r="20" spans="1:10" x14ac:dyDescent="0.35">
      <c r="A20" s="60" t="s">
        <v>38</v>
      </c>
      <c r="B20" s="61"/>
      <c r="C20" s="61"/>
      <c r="D20" s="61"/>
      <c r="E20" s="61"/>
      <c r="F20" s="61"/>
      <c r="G20" s="61"/>
      <c r="H20" s="61"/>
      <c r="I20" s="61"/>
      <c r="J20" s="61"/>
    </row>
    <row r="21" spans="1:10" x14ac:dyDescent="0.35">
      <c r="A21" s="38"/>
      <c r="B21" s="38"/>
      <c r="C21" s="38"/>
      <c r="D21" s="38"/>
      <c r="E21" s="38"/>
      <c r="F21" s="38"/>
      <c r="G21" s="38"/>
      <c r="H21" s="38"/>
      <c r="I21" s="38"/>
      <c r="J21" s="38"/>
    </row>
    <row r="22" spans="1:10" ht="15.5" x14ac:dyDescent="0.35">
      <c r="A22" s="39" t="s">
        <v>16</v>
      </c>
      <c r="B22" s="38"/>
      <c r="C22" s="38"/>
      <c r="D22" s="38"/>
      <c r="E22" s="38"/>
      <c r="F22" s="38"/>
      <c r="G22" s="38"/>
      <c r="H22" s="38"/>
      <c r="I22" s="38"/>
      <c r="J22" s="38"/>
    </row>
    <row r="23" spans="1:10" x14ac:dyDescent="0.35">
      <c r="A23" s="40"/>
      <c r="B23" s="38"/>
      <c r="C23" s="38"/>
      <c r="D23" s="38"/>
      <c r="E23" s="38"/>
      <c r="F23" s="38"/>
      <c r="G23" s="38"/>
      <c r="H23" s="38"/>
      <c r="I23" s="38"/>
      <c r="J23" s="38"/>
    </row>
    <row r="24" spans="1:10" x14ac:dyDescent="0.35">
      <c r="A24" s="38" t="s">
        <v>17</v>
      </c>
      <c r="B24" s="38"/>
      <c r="C24" s="38"/>
      <c r="D24" s="38"/>
      <c r="E24" s="38"/>
      <c r="F24" s="38"/>
      <c r="G24" s="38"/>
      <c r="H24" s="38"/>
      <c r="I24" s="38"/>
      <c r="J24" s="38"/>
    </row>
    <row r="25" spans="1:10" x14ac:dyDescent="0.35">
      <c r="A25" s="38" t="s">
        <v>18</v>
      </c>
      <c r="B25" s="38"/>
      <c r="C25" s="38"/>
      <c r="D25" s="38"/>
      <c r="E25" s="38"/>
      <c r="F25" s="38"/>
      <c r="G25" s="38"/>
      <c r="H25" s="38"/>
      <c r="I25" s="38"/>
      <c r="J25" s="38"/>
    </row>
    <row r="27" spans="1:10" ht="15.5" x14ac:dyDescent="0.35">
      <c r="A27" s="37" t="s">
        <v>19</v>
      </c>
      <c r="B27" s="28"/>
      <c r="C27" s="28"/>
      <c r="D27" s="28"/>
      <c r="E27" s="28"/>
      <c r="F27" s="28"/>
      <c r="G27" s="28"/>
      <c r="H27" s="28"/>
      <c r="I27" s="28"/>
      <c r="J27" s="28"/>
    </row>
    <row r="28" spans="1:10" x14ac:dyDescent="0.35">
      <c r="A28" s="33" t="s">
        <v>20</v>
      </c>
      <c r="B28" s="28"/>
      <c r="C28" s="28"/>
      <c r="D28" s="28"/>
      <c r="E28" s="28"/>
      <c r="F28" s="28"/>
      <c r="G28" s="28"/>
      <c r="H28" s="28"/>
      <c r="I28" s="28"/>
      <c r="J28" s="28"/>
    </row>
    <row r="29" spans="1:10" x14ac:dyDescent="0.35">
      <c r="A29" s="33" t="s">
        <v>21</v>
      </c>
      <c r="B29" s="28"/>
      <c r="C29" s="28"/>
      <c r="D29" s="28"/>
      <c r="E29" s="28"/>
      <c r="F29" s="28"/>
      <c r="G29" s="28"/>
      <c r="H29" s="28"/>
      <c r="I29" s="28"/>
      <c r="J29" s="28"/>
    </row>
    <row r="30" spans="1:10" x14ac:dyDescent="0.35">
      <c r="A30" s="33" t="s">
        <v>22</v>
      </c>
      <c r="B30" s="28"/>
      <c r="C30" s="28"/>
      <c r="D30" s="36" t="s">
        <v>23</v>
      </c>
      <c r="E30" s="28"/>
      <c r="F30" s="28"/>
      <c r="G30" s="28"/>
      <c r="H30" s="28"/>
      <c r="I30" s="28"/>
      <c r="J30" s="28"/>
    </row>
    <row r="31" spans="1:10" x14ac:dyDescent="0.35">
      <c r="A31" s="33" t="s">
        <v>24</v>
      </c>
      <c r="B31" s="28"/>
      <c r="C31" s="28"/>
      <c r="D31" s="41" t="s">
        <v>28</v>
      </c>
      <c r="E31" s="28"/>
      <c r="F31" s="28"/>
      <c r="G31" s="28"/>
      <c r="H31" s="28"/>
      <c r="I31" s="28"/>
      <c r="J31" s="28"/>
    </row>
    <row r="33" spans="1:1" x14ac:dyDescent="0.35">
      <c r="A33" s="33" t="s">
        <v>35</v>
      </c>
    </row>
    <row r="34" spans="1:1" x14ac:dyDescent="0.35">
      <c r="A34" s="33" t="s">
        <v>25</v>
      </c>
    </row>
  </sheetData>
  <mergeCells count="1">
    <mergeCell ref="A20:J20"/>
  </mergeCells>
  <hyperlinks>
    <hyperlink ref="D30" r:id="rId1"/>
    <hyperlink ref="D31" r:id="rId2"/>
    <hyperlink ref="A1" location="Tabel!A1" display="terug naar tabel"/>
    <hyperlink ref="A20:I20" r:id="rId3" display="Meer uitleg vindt u op de Methode-pagina van de DynaM website: dynam-belgium.org/Methode"/>
    <hyperlink ref="A20:J20" r:id="rId4" display="Meer uitleg vindt u op de Methode-pagina van de DynaM websit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Thomas Boogaerts</cp:lastModifiedBy>
  <dcterms:created xsi:type="dcterms:W3CDTF">2016-11-30T10:51:33Z</dcterms:created>
  <dcterms:modified xsi:type="dcterms:W3CDTF">2023-07-18T09:41:35Z</dcterms:modified>
</cp:coreProperties>
</file>