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ynaM\cResults\excel\Tabellen voor website\2122\NL_all\Jobdynamiek regionaal\"/>
    </mc:Choice>
  </mc:AlternateContent>
  <bookViews>
    <workbookView xWindow="0" yWindow="0" windowWidth="19200" windowHeight="7050"/>
  </bookViews>
  <sheets>
    <sheet name="Tabel" sheetId="1" r:id="rId1"/>
    <sheet name="Toelichting"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7" i="1" l="1"/>
  <c r="J107" i="1"/>
  <c r="I107" i="1"/>
  <c r="H107" i="1"/>
  <c r="G107" i="1"/>
  <c r="F107" i="1"/>
  <c r="E107" i="1"/>
  <c r="D107" i="1"/>
  <c r="C107" i="1"/>
  <c r="K106" i="1"/>
  <c r="J106" i="1"/>
  <c r="I106" i="1"/>
  <c r="H106" i="1"/>
  <c r="G106" i="1"/>
  <c r="F106" i="1"/>
  <c r="E106" i="1"/>
  <c r="D106" i="1"/>
  <c r="C106" i="1"/>
  <c r="K105" i="1"/>
  <c r="J105" i="1"/>
  <c r="I105" i="1"/>
  <c r="H105" i="1"/>
  <c r="G105" i="1"/>
  <c r="F105" i="1"/>
  <c r="E105" i="1"/>
  <c r="D105" i="1"/>
  <c r="C105" i="1"/>
  <c r="K104" i="1"/>
  <c r="J104" i="1"/>
  <c r="I104" i="1"/>
  <c r="H104" i="1"/>
  <c r="G104" i="1"/>
  <c r="F104" i="1"/>
  <c r="E104" i="1"/>
  <c r="D104" i="1"/>
  <c r="C104" i="1"/>
  <c r="K103" i="1"/>
  <c r="J103" i="1"/>
  <c r="I103" i="1"/>
  <c r="H103" i="1"/>
  <c r="G103" i="1"/>
  <c r="F103" i="1"/>
  <c r="E103" i="1"/>
  <c r="D103" i="1"/>
  <c r="C103" i="1"/>
  <c r="K102" i="1"/>
  <c r="J102" i="1"/>
  <c r="I102" i="1"/>
  <c r="H102" i="1"/>
  <c r="G102" i="1"/>
  <c r="F102" i="1"/>
  <c r="E102" i="1"/>
  <c r="D102" i="1"/>
  <c r="C102" i="1"/>
  <c r="K101" i="1"/>
  <c r="J101" i="1"/>
  <c r="I101" i="1"/>
  <c r="H101" i="1"/>
  <c r="G101" i="1"/>
  <c r="F101" i="1"/>
  <c r="E101" i="1"/>
  <c r="D101" i="1"/>
  <c r="C101" i="1"/>
  <c r="K100" i="1"/>
  <c r="J100" i="1"/>
  <c r="I100" i="1"/>
  <c r="H100" i="1"/>
  <c r="G100" i="1"/>
  <c r="F100" i="1"/>
  <c r="E100" i="1"/>
  <c r="D100" i="1"/>
  <c r="C100" i="1"/>
  <c r="K99" i="1"/>
  <c r="J99" i="1"/>
  <c r="I99" i="1"/>
  <c r="H99" i="1"/>
  <c r="G99" i="1"/>
  <c r="F99" i="1"/>
  <c r="E99" i="1"/>
  <c r="D99" i="1"/>
  <c r="C99" i="1"/>
  <c r="K98" i="1"/>
  <c r="J98" i="1"/>
  <c r="I98" i="1"/>
  <c r="H98" i="1"/>
  <c r="G98" i="1"/>
  <c r="F98" i="1"/>
  <c r="E98" i="1"/>
  <c r="D98" i="1"/>
  <c r="C98" i="1"/>
  <c r="I109" i="1" l="1"/>
  <c r="J109" i="1"/>
  <c r="K109" i="1"/>
  <c r="I110" i="1"/>
  <c r="J110" i="1"/>
  <c r="K110" i="1"/>
  <c r="I111" i="1"/>
  <c r="J111" i="1"/>
  <c r="K111" i="1"/>
  <c r="I112" i="1"/>
  <c r="J112" i="1"/>
  <c r="K112" i="1"/>
  <c r="I113" i="1"/>
  <c r="J113" i="1"/>
  <c r="K113" i="1"/>
  <c r="I114" i="1"/>
  <c r="J114" i="1"/>
  <c r="K114" i="1"/>
  <c r="I115" i="1"/>
  <c r="J115" i="1"/>
  <c r="K115" i="1"/>
  <c r="I116" i="1"/>
  <c r="J116" i="1"/>
  <c r="K116" i="1"/>
  <c r="I117" i="1"/>
  <c r="J117" i="1"/>
  <c r="K117" i="1"/>
  <c r="J108" i="1"/>
  <c r="K108" i="1"/>
  <c r="I108" i="1"/>
  <c r="F109" i="1"/>
  <c r="G109" i="1"/>
  <c r="H109" i="1"/>
  <c r="F110" i="1"/>
  <c r="G110" i="1"/>
  <c r="H110" i="1"/>
  <c r="F111" i="1"/>
  <c r="G111" i="1"/>
  <c r="H111" i="1"/>
  <c r="F112" i="1"/>
  <c r="G112" i="1"/>
  <c r="H112" i="1"/>
  <c r="F113" i="1"/>
  <c r="G113" i="1"/>
  <c r="H113" i="1"/>
  <c r="F114" i="1"/>
  <c r="G114" i="1"/>
  <c r="H114" i="1"/>
  <c r="F115" i="1"/>
  <c r="G115" i="1"/>
  <c r="H115" i="1"/>
  <c r="F116" i="1"/>
  <c r="G116" i="1"/>
  <c r="H116" i="1"/>
  <c r="F117" i="1"/>
  <c r="G117" i="1"/>
  <c r="H117" i="1"/>
  <c r="G108" i="1"/>
  <c r="H108" i="1"/>
  <c r="F108" i="1"/>
  <c r="D108" i="1"/>
  <c r="E108" i="1"/>
  <c r="D109" i="1"/>
  <c r="E109" i="1"/>
  <c r="D110" i="1"/>
  <c r="E110" i="1"/>
  <c r="D111" i="1"/>
  <c r="E111" i="1"/>
  <c r="D112" i="1"/>
  <c r="E112" i="1"/>
  <c r="D113" i="1"/>
  <c r="E113" i="1"/>
  <c r="D114" i="1"/>
  <c r="E114" i="1"/>
  <c r="D115" i="1"/>
  <c r="E115" i="1"/>
  <c r="D116" i="1"/>
  <c r="E116" i="1"/>
  <c r="D117" i="1"/>
  <c r="E117" i="1"/>
  <c r="C109" i="1"/>
  <c r="C110" i="1"/>
  <c r="C111" i="1"/>
  <c r="C112" i="1"/>
  <c r="C113" i="1"/>
  <c r="C114" i="1"/>
  <c r="C115" i="1"/>
  <c r="C116" i="1"/>
  <c r="C117" i="1"/>
  <c r="C108" i="1"/>
  <c r="E129" i="1" l="1"/>
  <c r="E130" i="1"/>
  <c r="E131" i="1"/>
  <c r="E132" i="1"/>
  <c r="E133" i="1"/>
  <c r="E134" i="1"/>
  <c r="E135" i="1"/>
  <c r="E136" i="1"/>
  <c r="E137" i="1"/>
  <c r="E128" i="1"/>
</calcChain>
</file>

<file path=xl/sharedStrings.xml><?xml version="1.0" encoding="utf-8"?>
<sst xmlns="http://schemas.openxmlformats.org/spreadsheetml/2006/main" count="262" uniqueCount="62">
  <si>
    <t>Afname</t>
  </si>
  <si>
    <t>Toename</t>
  </si>
  <si>
    <t>Netto evolutie arbeidsplaatsen</t>
  </si>
  <si>
    <t>2014-2015</t>
  </si>
  <si>
    <t>Brussels Hoofdstedelijk Gewest</t>
  </si>
  <si>
    <t>minder dan 5 werknemers</t>
  </si>
  <si>
    <t>5 tot 9 werknemers</t>
  </si>
  <si>
    <t>10 tot 19 werknemers</t>
  </si>
  <si>
    <t>20 tot 49 werknemers</t>
  </si>
  <si>
    <t>50 tot 99 werknemers</t>
  </si>
  <si>
    <t>100 tot 199 werknemers</t>
  </si>
  <si>
    <t>200 tot 499 werknemers</t>
  </si>
  <si>
    <t>500 tot 999 werknemers</t>
  </si>
  <si>
    <t>1.000 en meer werknemers</t>
  </si>
  <si>
    <t>Vlaams Gewest</t>
  </si>
  <si>
    <t>Waals Gewest</t>
  </si>
  <si>
    <t>Toelichting</t>
  </si>
  <si>
    <t>Evolutie regionale tewerkstelling naar ondernemingsgrootte (België, jaargegevens)</t>
  </si>
  <si>
    <t>Aantal arbeidsplaatsen</t>
  </si>
  <si>
    <t>Percentages t.o.v. het totaal aantal arbeidsplaatsen</t>
  </si>
  <si>
    <t>Periode</t>
  </si>
  <si>
    <t>Brussels Hoofdstedelijk gewest</t>
  </si>
  <si>
    <t>n</t>
  </si>
  <si>
    <t>Totaal aantal arbeidsplaatsen</t>
  </si>
  <si>
    <t>Totaal</t>
  </si>
  <si>
    <t>Ondernemingsgrootte</t>
  </si>
  <si>
    <t>Regionale tewerkstelling (België, jaargegevens)</t>
  </si>
  <si>
    <t>1. Toelichting</t>
  </si>
  <si>
    <t>In deze tabel vindt u jaarcijfers over de regionale tewerkstellingsdynamiek bij Belgische werkgevers.</t>
  </si>
  <si>
    <t xml:space="preserve">De tewerkstelling van de werkgevers wordt per Gewest uitgesplitst. </t>
  </si>
  <si>
    <t xml:space="preserve">Indien de tewerkstelling van een werkgever in een gewest groter is op het einde van de referentieperiode dan aan het begin van de referentieperiode  (30 juni jaar t-1 - 30 juni jaar t) dan is er een regionale toename in dit gewest. </t>
  </si>
  <si>
    <t xml:space="preserve">Indien de tewerkstelling van een werkgever in een gewest lager is op het einde van de referentieperiode dan aan het begin van de referentieperiode dan is er een regionale afname in dit gewest. </t>
  </si>
  <si>
    <t xml:space="preserve">Voor werkgevers die in de referentieperiode enkel tewerkstelling hadden in 1 Gewest, komt dit neer op het bepalen van de jobcreatie of jobdestructie. </t>
  </si>
  <si>
    <t xml:space="preserve">Voor werkgevers met tewerkstelling in meerdere Gewesten, is de jobcreatie of jobdestructie het netto-resultaat van de toenames/afnames in de verschillende Gewesten. </t>
  </si>
  <si>
    <t>Het verschil tussen regionale toename en afname geeft de netto-evolutie van de regionale tewerkstelling.</t>
  </si>
  <si>
    <t>De graden in het onderste luik van de tabel worden berekend door de aantallen (toename, afname, evolutie) te delen door het totaal aantal arbeidsplaatsen.</t>
  </si>
  <si>
    <t>2. Referenties</t>
  </si>
  <si>
    <t>EUROSTAT/OECD (2007), Eurostat - OECD Manual on Business Demography Statistics, Luxembourg.</t>
  </si>
  <si>
    <t>Davis J.S., Haltiwanger J.C. &amp; Schuh S. (1996) , Job creation and destruction, Cambridge / London.</t>
  </si>
  <si>
    <t>3. Meer informatie</t>
  </si>
  <si>
    <t xml:space="preserve">Bron:  </t>
  </si>
  <si>
    <t>werkgevers private sector en overheid (federale, gewestelijke, gemeenschapsoverheden): RSZ</t>
  </si>
  <si>
    <t>Info over bron en basisstatistiek:</t>
  </si>
  <si>
    <t>Peter Vets</t>
  </si>
  <si>
    <t>Info over methode en indicatoren:</t>
  </si>
  <si>
    <t>Tim Goesaert</t>
  </si>
  <si>
    <t>Gebruik is toegestaan mits correcte bronvermelding.</t>
  </si>
  <si>
    <t>©DynaM-reg, samenwerkingsverband tussen het BISA, het departement WSE, het IWEPS, de RSZ en het HIVA-KU Leuven</t>
  </si>
  <si>
    <t>%</t>
  </si>
  <si>
    <t>terug naar tabel</t>
  </si>
  <si>
    <t>2015-2016</t>
  </si>
  <si>
    <r>
      <t xml:space="preserve">De cijfers omvatten de werkgelegenheid van alle aan de Belgische sociale zekerheid onderworpen werkgevers </t>
    </r>
    <r>
      <rPr>
        <b/>
        <u/>
        <sz val="10"/>
        <rFont val="Calibri"/>
        <family val="2"/>
        <scheme val="minor"/>
      </rPr>
      <t>inclusief</t>
    </r>
    <r>
      <rPr>
        <sz val="10"/>
        <rFont val="Calibri"/>
        <family val="2"/>
        <scheme val="minor"/>
      </rPr>
      <t xml:space="preserve"> de lokale overheden (DIBISS, voorheen RSZPPO).</t>
    </r>
  </si>
  <si>
    <t>2016-2017</t>
  </si>
  <si>
    <t>Meer uitleg vindt u op de Methode-pagina van de DynaM website</t>
  </si>
  <si>
    <t>2017-2018</t>
  </si>
  <si>
    <t>©Dynam-reg, samenwerkingsverband tussen het BISA, het departement WSE, het IWEPS, de RSZ en het HIVA-KU Leuven</t>
  </si>
  <si>
    <t>2018-2019</t>
  </si>
  <si>
    <t>2019-2020</t>
  </si>
  <si>
    <t>2020-2021</t>
  </si>
  <si>
    <t>2021-2022</t>
  </si>
  <si>
    <t>&lt; 5 werknemers</t>
  </si>
  <si>
    <t>&gt; 1.000 werknemers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</si>
</sst>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1"/>
      <color theme="1"/>
      <name val="Calibri"/>
      <family val="2"/>
      <scheme val="minor"/>
    </font>
    <font>
      <sz val="11"/>
      <color indexed="8"/>
      <name val="Calibri"/>
      <family val="2"/>
    </font>
    <font>
      <b/>
      <sz val="14"/>
      <color theme="3" tint="-0.249977111117893"/>
      <name val="Calibri"/>
      <family val="2"/>
      <scheme val="minor"/>
    </font>
    <font>
      <u/>
      <sz val="11"/>
      <color indexed="12"/>
      <name val="Calibri"/>
      <family val="2"/>
    </font>
    <font>
      <u/>
      <sz val="10"/>
      <color indexed="12"/>
      <name val="Calibri"/>
      <family val="2"/>
      <scheme val="minor"/>
    </font>
    <font>
      <sz val="12"/>
      <color theme="3" tint="0.39997558519241921"/>
      <name val="Calibri"/>
      <family val="2"/>
      <scheme val="minor"/>
    </font>
    <font>
      <b/>
      <sz val="8"/>
      <color theme="0"/>
      <name val="Calibri"/>
      <family val="2"/>
      <scheme val="minor"/>
    </font>
    <font>
      <sz val="8"/>
      <color theme="0"/>
      <name val="Calibri"/>
      <family val="2"/>
      <scheme val="minor"/>
    </font>
    <font>
      <sz val="8"/>
      <name val="Calibri"/>
      <family val="2"/>
      <scheme val="minor"/>
    </font>
    <font>
      <b/>
      <sz val="8"/>
      <name val="Calibri"/>
      <family val="2"/>
      <scheme val="minor"/>
    </font>
    <font>
      <u/>
      <sz val="10"/>
      <color indexed="12"/>
      <name val="Calibri"/>
      <family val="2"/>
    </font>
    <font>
      <b/>
      <sz val="14"/>
      <color theme="4"/>
      <name val="Calibri"/>
      <family val="2"/>
      <scheme val="minor"/>
    </font>
    <font>
      <b/>
      <sz val="12"/>
      <color indexed="8"/>
      <name val="Calibri"/>
      <family val="2"/>
      <scheme val="minor"/>
    </font>
    <font>
      <sz val="10"/>
      <color indexed="8"/>
      <name val="Calibri"/>
      <family val="2"/>
      <scheme val="minor"/>
    </font>
    <font>
      <sz val="10"/>
      <name val="Calibri"/>
      <family val="2"/>
      <scheme val="minor"/>
    </font>
    <font>
      <b/>
      <u/>
      <sz val="10"/>
      <name val="Calibri"/>
      <family val="2"/>
      <scheme val="minor"/>
    </font>
    <font>
      <i/>
      <sz val="10"/>
      <color indexed="8"/>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s>
  <borders count="8">
    <border>
      <left/>
      <right/>
      <top/>
      <bottom/>
      <diagonal/>
    </border>
    <border>
      <left style="thin">
        <color theme="0"/>
      </left>
      <right/>
      <top/>
      <bottom/>
      <diagonal/>
    </border>
    <border>
      <left/>
      <right style="thin">
        <color theme="0"/>
      </right>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style="thin">
        <color theme="0"/>
      </left>
      <right/>
      <top style="thin">
        <color theme="0"/>
      </top>
      <bottom/>
      <diagonal/>
    </border>
  </borders>
  <cellStyleXfs count="4">
    <xf numFmtId="0" fontId="0" fillId="0" borderId="0"/>
    <xf numFmtId="9" fontId="1"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cellStyleXfs>
  <cellXfs count="85">
    <xf numFmtId="0" fontId="0" fillId="0" borderId="0" xfId="0"/>
    <xf numFmtId="0" fontId="3" fillId="0" borderId="0" xfId="2" applyFont="1" applyAlignment="1">
      <alignment horizontal="left"/>
    </xf>
    <xf numFmtId="0" fontId="3" fillId="0" borderId="0" xfId="2" applyFont="1" applyFill="1" applyBorder="1" applyAlignment="1">
      <alignment horizontal="left"/>
    </xf>
    <xf numFmtId="0" fontId="6" fillId="0" borderId="0" xfId="2" applyFont="1" applyFill="1" applyBorder="1" applyAlignment="1">
      <alignment horizontal="left"/>
    </xf>
    <xf numFmtId="0" fontId="6" fillId="0" borderId="0" xfId="0" applyFont="1" applyFill="1" applyBorder="1" applyAlignment="1">
      <alignment horizontal="left"/>
    </xf>
    <xf numFmtId="0" fontId="7" fillId="2" borderId="0" xfId="0" applyFont="1" applyFill="1" applyBorder="1" applyAlignment="1">
      <alignment horizontal="right" wrapText="1"/>
    </xf>
    <xf numFmtId="0" fontId="8" fillId="2" borderId="2" xfId="0" applyFont="1" applyFill="1" applyBorder="1" applyAlignment="1">
      <alignment horizontal="right" wrapText="1"/>
    </xf>
    <xf numFmtId="0" fontId="7" fillId="2" borderId="3" xfId="0" applyFont="1" applyFill="1" applyBorder="1" applyAlignment="1">
      <alignment horizontal="right" wrapText="1"/>
    </xf>
    <xf numFmtId="0" fontId="8" fillId="2" borderId="4" xfId="0" applyFont="1" applyFill="1" applyBorder="1" applyAlignment="1">
      <alignment horizontal="right" wrapText="1"/>
    </xf>
    <xf numFmtId="0" fontId="8" fillId="2" borderId="5" xfId="0" applyFont="1" applyFill="1" applyBorder="1" applyAlignment="1">
      <alignment horizontal="right" wrapText="1"/>
    </xf>
    <xf numFmtId="0" fontId="8" fillId="2" borderId="0" xfId="0" applyFont="1" applyFill="1" applyBorder="1" applyAlignment="1">
      <alignment horizontal="right" wrapText="1"/>
    </xf>
    <xf numFmtId="0" fontId="8" fillId="2" borderId="3" xfId="0" applyFont="1" applyFill="1" applyBorder="1" applyAlignment="1">
      <alignment horizontal="right" wrapText="1"/>
    </xf>
    <xf numFmtId="0" fontId="0" fillId="0" borderId="0" xfId="0" applyFill="1"/>
    <xf numFmtId="0" fontId="8" fillId="0" borderId="0" xfId="0" applyFont="1" applyFill="1" applyBorder="1" applyAlignment="1">
      <alignment horizontal="right" wrapText="1"/>
    </xf>
    <xf numFmtId="0" fontId="8" fillId="0" borderId="3" xfId="0" applyFont="1" applyFill="1" applyBorder="1" applyAlignment="1">
      <alignment horizontal="right" wrapText="1"/>
    </xf>
    <xf numFmtId="0" fontId="9" fillId="3" borderId="0"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 xfId="0" applyFont="1" applyFill="1" applyBorder="1" applyAlignment="1">
      <alignment horizontal="left" vertical="top" wrapText="1"/>
    </xf>
    <xf numFmtId="3" fontId="9" fillId="3" borderId="1" xfId="0" applyNumberFormat="1" applyFont="1" applyFill="1" applyBorder="1" applyAlignment="1">
      <alignment horizontal="right" vertical="top" wrapText="1"/>
    </xf>
    <xf numFmtId="3" fontId="9" fillId="3" borderId="0" xfId="0" applyNumberFormat="1" applyFont="1" applyFill="1" applyBorder="1" applyAlignment="1">
      <alignment horizontal="right" vertical="top" wrapText="1"/>
    </xf>
    <xf numFmtId="3" fontId="9" fillId="4" borderId="1" xfId="0" applyNumberFormat="1" applyFont="1" applyFill="1" applyBorder="1" applyAlignment="1">
      <alignment horizontal="right" vertical="top" wrapText="1"/>
    </xf>
    <xf numFmtId="3" fontId="9" fillId="4" borderId="0" xfId="0" applyNumberFormat="1"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0" fontId="0" fillId="0" borderId="0" xfId="0" applyFill="1" applyBorder="1"/>
    <xf numFmtId="0" fontId="9" fillId="3" borderId="6" xfId="0" applyFont="1" applyFill="1" applyBorder="1" applyAlignment="1">
      <alignment horizontal="left" vertical="top" wrapText="1"/>
    </xf>
    <xf numFmtId="3" fontId="9" fillId="3" borderId="6" xfId="0" applyNumberFormat="1" applyFont="1" applyFill="1" applyBorder="1" applyAlignment="1">
      <alignment horizontal="right" vertical="top" wrapText="1"/>
    </xf>
    <xf numFmtId="0" fontId="9" fillId="3" borderId="7" xfId="0" applyFont="1" applyFill="1" applyBorder="1" applyAlignment="1">
      <alignment horizontal="left"/>
    </xf>
    <xf numFmtId="164" fontId="9" fillId="3" borderId="1" xfId="1" applyNumberFormat="1" applyFont="1" applyFill="1" applyBorder="1" applyAlignment="1">
      <alignment horizontal="right" vertical="top" wrapText="1"/>
    </xf>
    <xf numFmtId="164" fontId="9" fillId="3" borderId="0" xfId="1" applyNumberFormat="1" applyFont="1" applyFill="1" applyBorder="1" applyAlignment="1">
      <alignment horizontal="right" vertical="top" wrapText="1"/>
    </xf>
    <xf numFmtId="164" fontId="9" fillId="4" borderId="1" xfId="1" applyNumberFormat="1" applyFont="1" applyFill="1" applyBorder="1" applyAlignment="1">
      <alignment horizontal="right" vertical="top" wrapText="1"/>
    </xf>
    <xf numFmtId="164" fontId="9" fillId="4" borderId="0" xfId="1" applyNumberFormat="1" applyFont="1" applyFill="1" applyBorder="1" applyAlignment="1">
      <alignment horizontal="right" vertical="top" wrapText="1"/>
    </xf>
    <xf numFmtId="0" fontId="0" fillId="3" borderId="6" xfId="0" applyFill="1" applyBorder="1"/>
    <xf numFmtId="0" fontId="7" fillId="2" borderId="2" xfId="0" applyFont="1" applyFill="1" applyBorder="1" applyAlignment="1">
      <alignment horizontal="right" wrapText="1"/>
    </xf>
    <xf numFmtId="0" fontId="7" fillId="2" borderId="5" xfId="0" applyFont="1" applyFill="1" applyBorder="1" applyAlignment="1">
      <alignment horizontal="right" wrapText="1"/>
    </xf>
    <xf numFmtId="164" fontId="10" fillId="3" borderId="2" xfId="1" applyNumberFormat="1" applyFont="1" applyFill="1" applyBorder="1" applyAlignment="1">
      <alignment horizontal="right" vertical="top" wrapText="1"/>
    </xf>
    <xf numFmtId="164" fontId="10" fillId="4" borderId="2" xfId="1" applyNumberFormat="1" applyFont="1" applyFill="1" applyBorder="1" applyAlignment="1">
      <alignment horizontal="right" vertical="top" wrapText="1"/>
    </xf>
    <xf numFmtId="164" fontId="10" fillId="3" borderId="0" xfId="1" applyNumberFormat="1" applyFont="1" applyFill="1" applyBorder="1" applyAlignment="1">
      <alignment horizontal="right" vertical="top" wrapText="1"/>
    </xf>
    <xf numFmtId="164" fontId="10" fillId="4" borderId="0" xfId="1" applyNumberFormat="1" applyFont="1" applyFill="1" applyBorder="1" applyAlignment="1">
      <alignment horizontal="right" vertical="top" wrapText="1"/>
    </xf>
    <xf numFmtId="3" fontId="10" fillId="3" borderId="2" xfId="0" applyNumberFormat="1" applyFont="1" applyFill="1" applyBorder="1" applyAlignment="1">
      <alignment horizontal="right" vertical="top" wrapText="1"/>
    </xf>
    <xf numFmtId="3" fontId="10" fillId="4" borderId="2" xfId="0" applyNumberFormat="1" applyFont="1" applyFill="1" applyBorder="1" applyAlignment="1">
      <alignment horizontal="right" vertical="top" wrapText="1"/>
    </xf>
    <xf numFmtId="0" fontId="8" fillId="2" borderId="1" xfId="0" applyFont="1" applyFill="1" applyBorder="1" applyAlignment="1">
      <alignment horizontal="right" wrapText="1"/>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Fill="1" applyBorder="1" applyAlignment="1">
      <alignment horizontal="left" vertical="center"/>
    </xf>
    <xf numFmtId="0" fontId="11" fillId="0" borderId="0" xfId="3" applyFont="1" applyAlignment="1" applyProtection="1">
      <alignment horizontal="left"/>
    </xf>
    <xf numFmtId="3" fontId="10" fillId="3" borderId="0" xfId="0" applyNumberFormat="1" applyFont="1" applyFill="1" applyBorder="1" applyAlignment="1">
      <alignment horizontal="right" vertical="top" wrapText="1"/>
    </xf>
    <xf numFmtId="3" fontId="10" fillId="4" borderId="0" xfId="0" applyNumberFormat="1" applyFont="1" applyFill="1" applyBorder="1" applyAlignment="1">
      <alignment horizontal="right" vertical="top" wrapText="1"/>
    </xf>
    <xf numFmtId="0" fontId="12" fillId="0" borderId="0" xfId="2" applyFont="1" applyAlignment="1">
      <alignment horizontal="right"/>
    </xf>
    <xf numFmtId="0" fontId="12" fillId="0" borderId="0" xfId="2" applyFont="1"/>
    <xf numFmtId="0" fontId="13" fillId="0" borderId="0" xfId="2" applyFont="1"/>
    <xf numFmtId="0" fontId="2" fillId="0" borderId="0" xfId="2"/>
    <xf numFmtId="0" fontId="14" fillId="0" borderId="0" xfId="2" applyFont="1" applyAlignment="1">
      <alignment horizontal="right"/>
    </xf>
    <xf numFmtId="0" fontId="6" fillId="0" borderId="0" xfId="2" applyFont="1"/>
    <xf numFmtId="0" fontId="15" fillId="0" borderId="0" xfId="2" applyFont="1"/>
    <xf numFmtId="0" fontId="14" fillId="0" borderId="0" xfId="2" applyFont="1" applyFill="1"/>
    <xf numFmtId="0" fontId="6" fillId="0" borderId="0" xfId="2" applyFont="1" applyFill="1"/>
    <xf numFmtId="0" fontId="17" fillId="0" borderId="0" xfId="2" applyFont="1" applyFill="1"/>
    <xf numFmtId="0" fontId="14" fillId="0" borderId="0" xfId="2" applyFont="1"/>
    <xf numFmtId="0" fontId="5" fillId="0" borderId="0" xfId="3" applyFont="1" applyAlignment="1" applyProtection="1"/>
    <xf numFmtId="0" fontId="11" fillId="0" borderId="0" xfId="3" applyFont="1" applyAlignment="1" applyProtection="1"/>
    <xf numFmtId="0" fontId="4" fillId="0" borderId="0" xfId="3" applyAlignment="1" applyProtection="1"/>
    <xf numFmtId="0" fontId="14" fillId="0" borderId="0" xfId="0" applyFont="1"/>
    <xf numFmtId="0" fontId="13" fillId="0" borderId="0" xfId="2" applyFont="1" applyFill="1"/>
    <xf numFmtId="0" fontId="2" fillId="0" borderId="0" xfId="2" applyFill="1"/>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3" fontId="9" fillId="4" borderId="4" xfId="0" applyNumberFormat="1"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3" fontId="10" fillId="4" borderId="5" xfId="0" applyNumberFormat="1" applyFont="1" applyFill="1" applyBorder="1" applyAlignment="1">
      <alignment horizontal="right" vertical="top" wrapText="1"/>
    </xf>
    <xf numFmtId="3" fontId="10" fillId="4" borderId="3" xfId="0" applyNumberFormat="1" applyFont="1" applyFill="1" applyBorder="1" applyAlignment="1">
      <alignment horizontal="right" vertical="top" wrapText="1"/>
    </xf>
    <xf numFmtId="164" fontId="9" fillId="4" borderId="4" xfId="1" applyNumberFormat="1" applyFont="1" applyFill="1" applyBorder="1" applyAlignment="1">
      <alignment horizontal="right" vertical="top" wrapText="1"/>
    </xf>
    <xf numFmtId="164" fontId="9" fillId="4" borderId="3" xfId="1" applyNumberFormat="1" applyFont="1" applyFill="1" applyBorder="1" applyAlignment="1">
      <alignment horizontal="right" vertical="top" wrapText="1"/>
    </xf>
    <xf numFmtId="164" fontId="10" fillId="4" borderId="5" xfId="1" applyNumberFormat="1" applyFont="1" applyFill="1" applyBorder="1" applyAlignment="1">
      <alignment horizontal="right" vertical="top" wrapText="1"/>
    </xf>
    <xf numFmtId="164" fontId="10" fillId="4" borderId="3" xfId="1" applyNumberFormat="1" applyFont="1" applyFill="1" applyBorder="1" applyAlignment="1">
      <alignment horizontal="right" vertical="top" wrapText="1"/>
    </xf>
    <xf numFmtId="164" fontId="0" fillId="0" borderId="0" xfId="0" applyNumberFormat="1"/>
    <xf numFmtId="0" fontId="8" fillId="0" borderId="3" xfId="0" applyFont="1" applyFill="1" applyBorder="1" applyAlignment="1">
      <alignment horizontal="right" vertical="top" wrapText="1"/>
    </xf>
    <xf numFmtId="0" fontId="9" fillId="3" borderId="0" xfId="0" applyFont="1" applyFill="1" applyBorder="1" applyAlignment="1">
      <alignment horizontal="right" vertical="top" wrapText="1"/>
    </xf>
    <xf numFmtId="0" fontId="9" fillId="4" borderId="0" xfId="0" applyFont="1" applyFill="1" applyBorder="1" applyAlignment="1">
      <alignment horizontal="right" vertical="top" wrapText="1"/>
    </xf>
    <xf numFmtId="0" fontId="9" fillId="4" borderId="3" xfId="0" applyFont="1" applyFill="1" applyBorder="1" applyAlignment="1">
      <alignment horizontal="right" vertical="top" wrapText="1"/>
    </xf>
    <xf numFmtId="0" fontId="8" fillId="2" borderId="1" xfId="0" applyFont="1" applyFill="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4" fillId="0" borderId="0" xfId="3" applyFill="1" applyAlignment="1" applyProtection="1"/>
    <xf numFmtId="0" fontId="4" fillId="0" borderId="0" xfId="3" applyAlignment="1" applyProtection="1"/>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dynam-belgium.org/site/index.php?option=com_content&amp;view=article&amp;id=59&amp;Itemid=53&amp;lang=nl" TargetMode="External"/><Relationship Id="rId2" Type="http://schemas.openxmlformats.org/officeDocument/2006/relationships/hyperlink" Target="mailto:tim.goesaert@kuleuven.be" TargetMode="External"/><Relationship Id="rId1" Type="http://schemas.openxmlformats.org/officeDocument/2006/relationships/hyperlink" Target="mailto:peter.vets@rsz.fgov.be" TargetMode="External"/><Relationship Id="rId4" Type="http://schemas.openxmlformats.org/officeDocument/2006/relationships/hyperlink" Target="https://www.dynamstat.be/nl/methodolog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78"/>
  <sheetViews>
    <sheetView tabSelected="1" topLeftCell="A92" workbookViewId="0">
      <selection activeCell="A98" sqref="A98:K107"/>
    </sheetView>
  </sheetViews>
  <sheetFormatPr defaultRowHeight="14.5" x14ac:dyDescent="0.35"/>
  <cols>
    <col min="1" max="1" width="11.54296875" customWidth="1"/>
    <col min="2" max="2" width="22.7265625" customWidth="1"/>
    <col min="3" max="3" width="9.26953125" customWidth="1"/>
    <col min="4" max="4" width="15.26953125" customWidth="1"/>
    <col min="5" max="5" width="16.7265625" customWidth="1"/>
    <col min="6" max="6" width="9.26953125" customWidth="1"/>
    <col min="7" max="7" width="8.7265625" customWidth="1"/>
    <col min="8" max="8" width="15.7265625" bestFit="1" customWidth="1"/>
    <col min="9" max="9" width="9.26953125" bestFit="1" customWidth="1"/>
    <col min="10" max="10" width="8.7265625" customWidth="1"/>
    <col min="11" max="11" width="14.7265625" customWidth="1"/>
    <col min="12" max="12" width="2.54296875" customWidth="1"/>
    <col min="13" max="13" width="14.81640625" bestFit="1" customWidth="1"/>
    <col min="14" max="14" width="13.81640625" bestFit="1" customWidth="1"/>
    <col min="15" max="15" width="12.7265625" customWidth="1"/>
  </cols>
  <sheetData>
    <row r="2" spans="1:15" ht="18.5" x14ac:dyDescent="0.45">
      <c r="A2" s="1" t="s">
        <v>17</v>
      </c>
    </row>
    <row r="3" spans="1:15" ht="18.5" x14ac:dyDescent="0.45">
      <c r="A3" s="1"/>
    </row>
    <row r="4" spans="1:15" x14ac:dyDescent="0.35">
      <c r="A4" s="45" t="s">
        <v>16</v>
      </c>
    </row>
    <row r="5" spans="1:15" ht="15.75" customHeight="1" x14ac:dyDescent="0.45">
      <c r="A5" s="1"/>
    </row>
    <row r="6" spans="1:15" ht="18.5" x14ac:dyDescent="0.45">
      <c r="A6" s="2"/>
    </row>
    <row r="7" spans="1:15" ht="15.5" x14ac:dyDescent="0.35">
      <c r="A7" s="3" t="s">
        <v>18</v>
      </c>
      <c r="L7" s="12"/>
    </row>
    <row r="8" spans="1:15" x14ac:dyDescent="0.35">
      <c r="A8" s="42" t="s">
        <v>20</v>
      </c>
      <c r="B8" s="43" t="s">
        <v>25</v>
      </c>
      <c r="C8" s="80" t="s">
        <v>21</v>
      </c>
      <c r="D8" s="81"/>
      <c r="E8" s="82"/>
      <c r="F8" s="80" t="s">
        <v>14</v>
      </c>
      <c r="G8" s="81"/>
      <c r="H8" s="82"/>
      <c r="I8" s="80" t="s">
        <v>15</v>
      </c>
      <c r="J8" s="81"/>
      <c r="K8" s="81"/>
      <c r="L8" s="44"/>
      <c r="M8" s="42" t="s">
        <v>4</v>
      </c>
      <c r="N8" s="42" t="s">
        <v>14</v>
      </c>
      <c r="O8" s="42" t="s">
        <v>15</v>
      </c>
    </row>
    <row r="9" spans="1:15" ht="22" x14ac:dyDescent="0.35">
      <c r="A9" s="10"/>
      <c r="B9" s="41"/>
      <c r="C9" s="41" t="s">
        <v>0</v>
      </c>
      <c r="D9" s="10" t="s">
        <v>1</v>
      </c>
      <c r="E9" s="33" t="s">
        <v>2</v>
      </c>
      <c r="F9" s="41" t="s">
        <v>0</v>
      </c>
      <c r="G9" s="10" t="s">
        <v>1</v>
      </c>
      <c r="H9" s="33" t="s">
        <v>2</v>
      </c>
      <c r="I9" s="10" t="s">
        <v>0</v>
      </c>
      <c r="J9" s="10" t="s">
        <v>1</v>
      </c>
      <c r="K9" s="5" t="s">
        <v>2</v>
      </c>
      <c r="L9" s="13"/>
      <c r="M9" s="10" t="s">
        <v>23</v>
      </c>
      <c r="N9" s="10" t="s">
        <v>23</v>
      </c>
      <c r="O9" s="10" t="s">
        <v>23</v>
      </c>
    </row>
    <row r="10" spans="1:15" x14ac:dyDescent="0.35">
      <c r="A10" s="11"/>
      <c r="B10" s="8"/>
      <c r="C10" s="8" t="s">
        <v>22</v>
      </c>
      <c r="D10" s="11" t="s">
        <v>22</v>
      </c>
      <c r="E10" s="34" t="s">
        <v>22</v>
      </c>
      <c r="F10" s="8" t="s">
        <v>22</v>
      </c>
      <c r="G10" s="11" t="s">
        <v>22</v>
      </c>
      <c r="H10" s="34" t="s">
        <v>22</v>
      </c>
      <c r="I10" s="11" t="s">
        <v>22</v>
      </c>
      <c r="J10" s="11" t="s">
        <v>22</v>
      </c>
      <c r="K10" s="7" t="s">
        <v>22</v>
      </c>
      <c r="L10" s="14"/>
      <c r="M10" s="11" t="s">
        <v>22</v>
      </c>
      <c r="N10" s="11" t="s">
        <v>22</v>
      </c>
      <c r="O10" s="11" t="s">
        <v>22</v>
      </c>
    </row>
    <row r="11" spans="1:15" x14ac:dyDescent="0.35">
      <c r="A11" s="15" t="s">
        <v>59</v>
      </c>
      <c r="B11" s="15" t="s">
        <v>60</v>
      </c>
      <c r="C11" s="77">
        <v>7690</v>
      </c>
      <c r="D11" s="77">
        <v>9444</v>
      </c>
      <c r="E11" s="77">
        <v>1754</v>
      </c>
      <c r="F11" s="77">
        <v>32278</v>
      </c>
      <c r="G11" s="77">
        <v>38415</v>
      </c>
      <c r="H11" s="77">
        <v>6137</v>
      </c>
      <c r="I11" s="77">
        <v>16125</v>
      </c>
      <c r="J11" s="77">
        <v>19756</v>
      </c>
      <c r="K11" s="77">
        <v>3631</v>
      </c>
      <c r="L11" s="76"/>
      <c r="M11" s="77">
        <v>37791</v>
      </c>
      <c r="N11" s="77">
        <v>167108.5</v>
      </c>
      <c r="O11" s="77">
        <v>87914.5</v>
      </c>
    </row>
    <row r="12" spans="1:15" x14ac:dyDescent="0.35">
      <c r="A12" s="17"/>
      <c r="B12" s="17" t="s">
        <v>6</v>
      </c>
      <c r="C12" s="78">
        <v>3421</v>
      </c>
      <c r="D12" s="78">
        <v>5002</v>
      </c>
      <c r="E12" s="78">
        <v>1581</v>
      </c>
      <c r="F12" s="78">
        <v>14262</v>
      </c>
      <c r="G12" s="78">
        <v>20797</v>
      </c>
      <c r="H12" s="78">
        <v>6535</v>
      </c>
      <c r="I12" s="78">
        <v>6076</v>
      </c>
      <c r="J12" s="78">
        <v>8898</v>
      </c>
      <c r="K12" s="78">
        <v>2822</v>
      </c>
      <c r="L12" s="76"/>
      <c r="M12" s="78">
        <v>28341.5</v>
      </c>
      <c r="N12" s="78">
        <v>132199.5</v>
      </c>
      <c r="O12" s="78">
        <v>64393</v>
      </c>
    </row>
    <row r="13" spans="1:15" x14ac:dyDescent="0.35">
      <c r="A13" s="15"/>
      <c r="B13" s="15" t="s">
        <v>7</v>
      </c>
      <c r="C13" s="77">
        <v>2925</v>
      </c>
      <c r="D13" s="77">
        <v>4568</v>
      </c>
      <c r="E13" s="77">
        <v>1643</v>
      </c>
      <c r="F13" s="77">
        <v>11711</v>
      </c>
      <c r="G13" s="77">
        <v>18938</v>
      </c>
      <c r="H13" s="77">
        <v>7227</v>
      </c>
      <c r="I13" s="77">
        <v>4756</v>
      </c>
      <c r="J13" s="77">
        <v>7169</v>
      </c>
      <c r="K13" s="77">
        <v>2413</v>
      </c>
      <c r="L13" s="76"/>
      <c r="M13" s="77">
        <v>33500.5</v>
      </c>
      <c r="N13" s="77">
        <v>159486.5</v>
      </c>
      <c r="O13" s="77">
        <v>71956.5</v>
      </c>
    </row>
    <row r="14" spans="1:15" x14ac:dyDescent="0.35">
      <c r="A14" s="17"/>
      <c r="B14" s="17" t="s">
        <v>8</v>
      </c>
      <c r="C14" s="78">
        <v>3319</v>
      </c>
      <c r="D14" s="78">
        <v>5366</v>
      </c>
      <c r="E14" s="78">
        <v>2047</v>
      </c>
      <c r="F14" s="78">
        <v>11842</v>
      </c>
      <c r="G14" s="78">
        <v>20977</v>
      </c>
      <c r="H14" s="78">
        <v>9135</v>
      </c>
      <c r="I14" s="78">
        <v>5366</v>
      </c>
      <c r="J14" s="78">
        <v>7905</v>
      </c>
      <c r="K14" s="78">
        <v>2539</v>
      </c>
      <c r="L14" s="76"/>
      <c r="M14" s="78">
        <v>49945.5</v>
      </c>
      <c r="N14" s="78">
        <v>241548.5</v>
      </c>
      <c r="O14" s="78">
        <v>108884.5</v>
      </c>
    </row>
    <row r="15" spans="1:15" x14ac:dyDescent="0.35">
      <c r="A15" s="15"/>
      <c r="B15" s="15" t="s">
        <v>9</v>
      </c>
      <c r="C15" s="77">
        <v>1774</v>
      </c>
      <c r="D15" s="77">
        <v>2912</v>
      </c>
      <c r="E15" s="77">
        <v>1138</v>
      </c>
      <c r="F15" s="77">
        <v>6201</v>
      </c>
      <c r="G15" s="77">
        <v>11822</v>
      </c>
      <c r="H15" s="77">
        <v>5621</v>
      </c>
      <c r="I15" s="77">
        <v>2697</v>
      </c>
      <c r="J15" s="77">
        <v>4530</v>
      </c>
      <c r="K15" s="77">
        <v>1833</v>
      </c>
      <c r="L15" s="76"/>
      <c r="M15" s="77">
        <v>37155</v>
      </c>
      <c r="N15" s="77">
        <v>178481.5</v>
      </c>
      <c r="O15" s="77">
        <v>81711.5</v>
      </c>
    </row>
    <row r="16" spans="1:15" x14ac:dyDescent="0.35">
      <c r="A16" s="17"/>
      <c r="B16" s="17" t="s">
        <v>10</v>
      </c>
      <c r="C16" s="78">
        <v>1671</v>
      </c>
      <c r="D16" s="78">
        <v>2341</v>
      </c>
      <c r="E16" s="78">
        <v>670</v>
      </c>
      <c r="F16" s="78">
        <v>5675</v>
      </c>
      <c r="G16" s="78">
        <v>9681</v>
      </c>
      <c r="H16" s="78">
        <v>4006</v>
      </c>
      <c r="I16" s="78">
        <v>2104</v>
      </c>
      <c r="J16" s="78">
        <v>3565</v>
      </c>
      <c r="K16" s="78">
        <v>1461</v>
      </c>
      <c r="L16" s="76"/>
      <c r="M16" s="78">
        <v>38724</v>
      </c>
      <c r="N16" s="78">
        <v>211829</v>
      </c>
      <c r="O16" s="78">
        <v>87531.5</v>
      </c>
    </row>
    <row r="17" spans="1:15" x14ac:dyDescent="0.35">
      <c r="A17" s="15"/>
      <c r="B17" s="15" t="s">
        <v>11</v>
      </c>
      <c r="C17" s="77">
        <v>1774</v>
      </c>
      <c r="D17" s="77">
        <v>3173</v>
      </c>
      <c r="E17" s="77">
        <v>1399</v>
      </c>
      <c r="F17" s="77">
        <v>5848</v>
      </c>
      <c r="G17" s="77">
        <v>11249</v>
      </c>
      <c r="H17" s="77">
        <v>5401</v>
      </c>
      <c r="I17" s="77">
        <v>1879</v>
      </c>
      <c r="J17" s="77">
        <v>4597</v>
      </c>
      <c r="K17" s="77">
        <v>2718</v>
      </c>
      <c r="L17" s="76"/>
      <c r="M17" s="77">
        <v>62362.5</v>
      </c>
      <c r="N17" s="77">
        <v>281769.5</v>
      </c>
      <c r="O17" s="77">
        <v>112958</v>
      </c>
    </row>
    <row r="18" spans="1:15" x14ac:dyDescent="0.35">
      <c r="A18" s="17"/>
      <c r="B18" s="17" t="s">
        <v>12</v>
      </c>
      <c r="C18" s="78">
        <v>1020</v>
      </c>
      <c r="D18" s="78">
        <v>1761</v>
      </c>
      <c r="E18" s="78">
        <v>741</v>
      </c>
      <c r="F18" s="78">
        <v>3092</v>
      </c>
      <c r="G18" s="78">
        <v>7508</v>
      </c>
      <c r="H18" s="78">
        <v>4416</v>
      </c>
      <c r="I18" s="78">
        <v>1523</v>
      </c>
      <c r="J18" s="78">
        <v>2386</v>
      </c>
      <c r="K18" s="78">
        <v>863</v>
      </c>
      <c r="L18" s="76"/>
      <c r="M18" s="78">
        <v>50161.5</v>
      </c>
      <c r="N18" s="78">
        <v>202077</v>
      </c>
      <c r="O18" s="78">
        <v>75147.5</v>
      </c>
    </row>
    <row r="19" spans="1:15" x14ac:dyDescent="0.35">
      <c r="A19" s="15"/>
      <c r="B19" s="15" t="s">
        <v>61</v>
      </c>
      <c r="C19" s="77">
        <v>5419</v>
      </c>
      <c r="D19" s="77">
        <v>4783</v>
      </c>
      <c r="E19" s="77">
        <v>-636</v>
      </c>
      <c r="F19" s="77">
        <v>12062</v>
      </c>
      <c r="G19" s="77">
        <v>22214</v>
      </c>
      <c r="H19" s="77">
        <v>10152</v>
      </c>
      <c r="I19" s="77">
        <v>7146</v>
      </c>
      <c r="J19" s="77">
        <v>5993</v>
      </c>
      <c r="K19" s="77">
        <v>-1153</v>
      </c>
      <c r="L19" s="76"/>
      <c r="M19" s="77">
        <v>304798</v>
      </c>
      <c r="N19" s="77">
        <v>867425</v>
      </c>
      <c r="O19" s="77">
        <v>411537.5</v>
      </c>
    </row>
    <row r="20" spans="1:15" x14ac:dyDescent="0.35">
      <c r="A20" s="65"/>
      <c r="B20" s="65" t="s">
        <v>24</v>
      </c>
      <c r="C20" s="79">
        <v>29013</v>
      </c>
      <c r="D20" s="79">
        <v>39350</v>
      </c>
      <c r="E20" s="79">
        <v>10337</v>
      </c>
      <c r="F20" s="79">
        <v>161601</v>
      </c>
      <c r="G20" s="79">
        <v>102971</v>
      </c>
      <c r="H20" s="79">
        <v>58630</v>
      </c>
      <c r="I20" s="79">
        <v>64799</v>
      </c>
      <c r="J20" s="79">
        <v>47672</v>
      </c>
      <c r="K20" s="79">
        <v>17127</v>
      </c>
      <c r="L20" s="76"/>
      <c r="M20" s="79">
        <v>642779.5</v>
      </c>
      <c r="N20" s="79">
        <v>2441925</v>
      </c>
      <c r="O20" s="79">
        <v>1102034.5</v>
      </c>
    </row>
    <row r="21" spans="1:15" x14ac:dyDescent="0.35">
      <c r="A21" s="15" t="s">
        <v>58</v>
      </c>
      <c r="B21" s="16" t="s">
        <v>5</v>
      </c>
      <c r="C21" s="19">
        <v>8875</v>
      </c>
      <c r="D21" s="20">
        <v>7401</v>
      </c>
      <c r="E21" s="39">
        <v>1474</v>
      </c>
      <c r="F21" s="19">
        <v>38037</v>
      </c>
      <c r="G21" s="20">
        <v>30020</v>
      </c>
      <c r="H21" s="39">
        <v>8017</v>
      </c>
      <c r="I21" s="20">
        <v>19700</v>
      </c>
      <c r="J21" s="20">
        <v>14759</v>
      </c>
      <c r="K21" s="39">
        <v>4941</v>
      </c>
      <c r="L21" s="14"/>
      <c r="M21" s="20">
        <v>37429</v>
      </c>
      <c r="N21" s="20">
        <v>165707.5</v>
      </c>
      <c r="O21" s="20">
        <v>86256.5</v>
      </c>
    </row>
    <row r="22" spans="1:15" x14ac:dyDescent="0.35">
      <c r="A22" s="17"/>
      <c r="B22" s="18" t="s">
        <v>6</v>
      </c>
      <c r="C22" s="21">
        <v>4253</v>
      </c>
      <c r="D22" s="22">
        <v>3361</v>
      </c>
      <c r="E22" s="40">
        <v>892</v>
      </c>
      <c r="F22" s="21">
        <v>19306</v>
      </c>
      <c r="G22" s="22">
        <v>13856</v>
      </c>
      <c r="H22" s="40">
        <v>5450</v>
      </c>
      <c r="I22" s="22">
        <v>8307</v>
      </c>
      <c r="J22" s="22">
        <v>6031</v>
      </c>
      <c r="K22" s="40">
        <v>2276</v>
      </c>
      <c r="L22" s="12"/>
      <c r="M22" s="22">
        <v>27256</v>
      </c>
      <c r="N22" s="22">
        <v>129298</v>
      </c>
      <c r="O22" s="22">
        <v>62743</v>
      </c>
    </row>
    <row r="23" spans="1:15" x14ac:dyDescent="0.35">
      <c r="A23" s="15"/>
      <c r="B23" s="16" t="s">
        <v>7</v>
      </c>
      <c r="C23" s="19">
        <v>3807</v>
      </c>
      <c r="D23" s="20">
        <v>2922</v>
      </c>
      <c r="E23" s="39">
        <v>885</v>
      </c>
      <c r="F23" s="19">
        <v>15666</v>
      </c>
      <c r="G23" s="20">
        <v>12068</v>
      </c>
      <c r="H23" s="39">
        <v>3598</v>
      </c>
      <c r="I23" s="20">
        <v>6541</v>
      </c>
      <c r="J23" s="20">
        <v>4702</v>
      </c>
      <c r="K23" s="39">
        <v>1839</v>
      </c>
      <c r="L23" s="12"/>
      <c r="M23" s="20">
        <v>32618.5</v>
      </c>
      <c r="N23" s="20">
        <v>152874</v>
      </c>
      <c r="O23" s="20">
        <v>70131.5</v>
      </c>
    </row>
    <row r="24" spans="1:15" x14ac:dyDescent="0.35">
      <c r="A24" s="17"/>
      <c r="B24" s="18" t="s">
        <v>8</v>
      </c>
      <c r="C24" s="21">
        <v>4152</v>
      </c>
      <c r="D24" s="22">
        <v>3362</v>
      </c>
      <c r="E24" s="40">
        <v>790</v>
      </c>
      <c r="F24" s="21">
        <v>17181</v>
      </c>
      <c r="G24" s="22">
        <v>13386</v>
      </c>
      <c r="H24" s="40">
        <v>3795</v>
      </c>
      <c r="I24" s="22">
        <v>7119</v>
      </c>
      <c r="J24" s="22">
        <v>5230</v>
      </c>
      <c r="K24" s="40">
        <v>1889</v>
      </c>
      <c r="L24" s="12"/>
      <c r="M24" s="22">
        <v>47808</v>
      </c>
      <c r="N24" s="22">
        <v>235381.5</v>
      </c>
      <c r="O24" s="22">
        <v>106724.5</v>
      </c>
    </row>
    <row r="25" spans="1:15" x14ac:dyDescent="0.35">
      <c r="A25" s="15"/>
      <c r="B25" s="16" t="s">
        <v>9</v>
      </c>
      <c r="C25" s="19">
        <v>2583</v>
      </c>
      <c r="D25" s="20">
        <v>2398</v>
      </c>
      <c r="E25" s="39">
        <v>185</v>
      </c>
      <c r="F25" s="19">
        <v>9321</v>
      </c>
      <c r="G25" s="20">
        <v>7383</v>
      </c>
      <c r="H25" s="39">
        <v>1938</v>
      </c>
      <c r="I25" s="20">
        <v>4645</v>
      </c>
      <c r="J25" s="20">
        <v>2677</v>
      </c>
      <c r="K25" s="39">
        <v>1968</v>
      </c>
      <c r="M25" s="20">
        <v>37609.5</v>
      </c>
      <c r="N25" s="20">
        <v>175354</v>
      </c>
      <c r="O25" s="20">
        <v>81273</v>
      </c>
    </row>
    <row r="26" spans="1:15" x14ac:dyDescent="0.35">
      <c r="A26" s="17"/>
      <c r="B26" s="18" t="s">
        <v>10</v>
      </c>
      <c r="C26" s="21">
        <v>2002</v>
      </c>
      <c r="D26" s="22">
        <v>1884</v>
      </c>
      <c r="E26" s="40">
        <v>118</v>
      </c>
      <c r="F26" s="21">
        <v>9374</v>
      </c>
      <c r="G26" s="22">
        <v>7060</v>
      </c>
      <c r="H26" s="40">
        <v>2314</v>
      </c>
      <c r="I26" s="22">
        <v>3808</v>
      </c>
      <c r="J26" s="22">
        <v>2520</v>
      </c>
      <c r="K26" s="40">
        <v>1288</v>
      </c>
      <c r="M26" s="22">
        <v>37303</v>
      </c>
      <c r="N26" s="22">
        <v>209779</v>
      </c>
      <c r="O26" s="22">
        <v>85449</v>
      </c>
    </row>
    <row r="27" spans="1:15" x14ac:dyDescent="0.35">
      <c r="A27" s="15"/>
      <c r="B27" s="16" t="s">
        <v>11</v>
      </c>
      <c r="C27" s="19">
        <v>3340</v>
      </c>
      <c r="D27" s="20">
        <v>2147</v>
      </c>
      <c r="E27" s="39">
        <v>1193</v>
      </c>
      <c r="F27" s="19">
        <v>10470</v>
      </c>
      <c r="G27" s="20">
        <v>7039</v>
      </c>
      <c r="H27" s="39">
        <v>3431</v>
      </c>
      <c r="I27" s="20">
        <v>4242</v>
      </c>
      <c r="J27" s="20">
        <v>2303</v>
      </c>
      <c r="K27" s="39">
        <v>1939</v>
      </c>
      <c r="M27" s="20">
        <v>63361.5</v>
      </c>
      <c r="N27" s="20">
        <v>276856.5</v>
      </c>
      <c r="O27" s="20">
        <v>111226.5</v>
      </c>
    </row>
    <row r="28" spans="1:15" x14ac:dyDescent="0.35">
      <c r="A28" s="17"/>
      <c r="B28" s="18" t="s">
        <v>12</v>
      </c>
      <c r="C28" s="21">
        <v>2206</v>
      </c>
      <c r="D28" s="22">
        <v>1266</v>
      </c>
      <c r="E28" s="40">
        <v>940</v>
      </c>
      <c r="F28" s="21">
        <v>6384</v>
      </c>
      <c r="G28" s="22">
        <v>5405</v>
      </c>
      <c r="H28" s="40">
        <v>979</v>
      </c>
      <c r="I28" s="22">
        <v>2871</v>
      </c>
      <c r="J28" s="22">
        <v>1632</v>
      </c>
      <c r="K28" s="40">
        <v>1239</v>
      </c>
      <c r="M28" s="22">
        <v>48278</v>
      </c>
      <c r="N28" s="22">
        <v>198830.5</v>
      </c>
      <c r="O28" s="22">
        <v>71369.5</v>
      </c>
    </row>
    <row r="29" spans="1:15" x14ac:dyDescent="0.35">
      <c r="A29" s="15"/>
      <c r="B29" s="16" t="s">
        <v>13</v>
      </c>
      <c r="C29" s="19">
        <v>9771</v>
      </c>
      <c r="D29" s="20">
        <v>5104</v>
      </c>
      <c r="E29" s="39">
        <v>4667</v>
      </c>
      <c r="F29" s="19">
        <v>30006</v>
      </c>
      <c r="G29" s="20">
        <v>8542</v>
      </c>
      <c r="H29" s="39">
        <v>21464</v>
      </c>
      <c r="I29" s="20">
        <v>16751</v>
      </c>
      <c r="J29" s="20">
        <v>3068</v>
      </c>
      <c r="K29" s="39">
        <v>13683</v>
      </c>
      <c r="M29" s="20">
        <v>300379.5</v>
      </c>
      <c r="N29" s="20">
        <v>843385</v>
      </c>
      <c r="O29" s="20">
        <v>402799.5</v>
      </c>
    </row>
    <row r="30" spans="1:15" x14ac:dyDescent="0.35">
      <c r="A30" s="65"/>
      <c r="B30" s="66" t="s">
        <v>24</v>
      </c>
      <c r="C30" s="67">
        <v>40989</v>
      </c>
      <c r="D30" s="68">
        <v>29845</v>
      </c>
      <c r="E30" s="69">
        <v>11144</v>
      </c>
      <c r="F30" s="67">
        <v>155745</v>
      </c>
      <c r="G30" s="68">
        <v>104759</v>
      </c>
      <c r="H30" s="69">
        <v>50986</v>
      </c>
      <c r="I30" s="68">
        <v>73984</v>
      </c>
      <c r="J30" s="68">
        <v>42922</v>
      </c>
      <c r="K30" s="69">
        <v>31062</v>
      </c>
      <c r="M30" s="22">
        <v>632043</v>
      </c>
      <c r="N30" s="22">
        <v>2387466</v>
      </c>
      <c r="O30" s="22">
        <v>1077973</v>
      </c>
    </row>
    <row r="31" spans="1:15" x14ac:dyDescent="0.35">
      <c r="A31" s="15" t="s">
        <v>57</v>
      </c>
      <c r="B31" s="16" t="s">
        <v>5</v>
      </c>
      <c r="C31" s="19">
        <v>8493</v>
      </c>
      <c r="D31" s="20">
        <v>8431</v>
      </c>
      <c r="E31" s="39">
        <v>-62</v>
      </c>
      <c r="F31" s="19">
        <v>34070</v>
      </c>
      <c r="G31" s="20">
        <v>33743</v>
      </c>
      <c r="H31" s="39">
        <v>-327</v>
      </c>
      <c r="I31" s="20">
        <v>17213</v>
      </c>
      <c r="J31" s="20">
        <v>16483</v>
      </c>
      <c r="K31" s="39">
        <v>-730</v>
      </c>
      <c r="L31" s="12"/>
      <c r="M31" s="20">
        <v>37152</v>
      </c>
      <c r="N31" s="20">
        <v>164217.5</v>
      </c>
      <c r="O31" s="20">
        <v>85480</v>
      </c>
    </row>
    <row r="32" spans="1:15" x14ac:dyDescent="0.35">
      <c r="A32" s="17"/>
      <c r="B32" s="18" t="s">
        <v>6</v>
      </c>
      <c r="C32" s="21">
        <v>4123</v>
      </c>
      <c r="D32" s="22">
        <v>3671</v>
      </c>
      <c r="E32" s="40">
        <v>-452</v>
      </c>
      <c r="F32" s="21">
        <v>16902</v>
      </c>
      <c r="G32" s="22">
        <v>15522</v>
      </c>
      <c r="H32" s="40">
        <v>-1380</v>
      </c>
      <c r="I32" s="22">
        <v>7255</v>
      </c>
      <c r="J32" s="22">
        <v>6914</v>
      </c>
      <c r="K32" s="40">
        <v>-341</v>
      </c>
      <c r="L32" s="12"/>
      <c r="M32" s="22">
        <v>27366</v>
      </c>
      <c r="N32" s="22">
        <v>126991</v>
      </c>
      <c r="O32" s="22">
        <v>62056.5</v>
      </c>
    </row>
    <row r="33" spans="1:15" x14ac:dyDescent="0.35">
      <c r="A33" s="15"/>
      <c r="B33" s="16" t="s">
        <v>7</v>
      </c>
      <c r="C33" s="19">
        <v>3693</v>
      </c>
      <c r="D33" s="20">
        <v>3361</v>
      </c>
      <c r="E33" s="39">
        <v>-332</v>
      </c>
      <c r="F33" s="19">
        <v>14819</v>
      </c>
      <c r="G33" s="20">
        <v>14027</v>
      </c>
      <c r="H33" s="39">
        <v>-792</v>
      </c>
      <c r="I33" s="20">
        <v>5759</v>
      </c>
      <c r="J33" s="20">
        <v>5466</v>
      </c>
      <c r="K33" s="39">
        <v>-293</v>
      </c>
      <c r="L33" s="12"/>
      <c r="M33" s="20">
        <v>32571</v>
      </c>
      <c r="N33" s="20">
        <v>153484</v>
      </c>
      <c r="O33" s="20">
        <v>69624.5</v>
      </c>
    </row>
    <row r="34" spans="1:15" x14ac:dyDescent="0.35">
      <c r="A34" s="17"/>
      <c r="B34" s="18" t="s">
        <v>8</v>
      </c>
      <c r="C34" s="21">
        <v>4184</v>
      </c>
      <c r="D34" s="22">
        <v>3484</v>
      </c>
      <c r="E34" s="40">
        <v>-700</v>
      </c>
      <c r="F34" s="21">
        <v>15196</v>
      </c>
      <c r="G34" s="22">
        <v>15775</v>
      </c>
      <c r="H34" s="40">
        <v>579</v>
      </c>
      <c r="I34" s="22">
        <v>6411</v>
      </c>
      <c r="J34" s="22">
        <v>5949</v>
      </c>
      <c r="K34" s="40">
        <v>-462</v>
      </c>
      <c r="L34" s="12"/>
      <c r="M34" s="22">
        <v>48021</v>
      </c>
      <c r="N34" s="22">
        <v>235769.5</v>
      </c>
      <c r="O34" s="22">
        <v>107518</v>
      </c>
    </row>
    <row r="35" spans="1:15" x14ac:dyDescent="0.35">
      <c r="A35" s="15"/>
      <c r="B35" s="16" t="s">
        <v>9</v>
      </c>
      <c r="C35" s="19">
        <v>2745</v>
      </c>
      <c r="D35" s="20">
        <v>2079</v>
      </c>
      <c r="E35" s="39">
        <v>-666</v>
      </c>
      <c r="F35" s="19">
        <v>7761</v>
      </c>
      <c r="G35" s="20">
        <v>8011</v>
      </c>
      <c r="H35" s="39">
        <v>250</v>
      </c>
      <c r="I35" s="20">
        <v>4008</v>
      </c>
      <c r="J35" s="20">
        <v>3678</v>
      </c>
      <c r="K35" s="39">
        <v>-330</v>
      </c>
      <c r="M35" s="20">
        <v>36759</v>
      </c>
      <c r="N35" s="20">
        <v>173297</v>
      </c>
      <c r="O35" s="20">
        <v>80745</v>
      </c>
    </row>
    <row r="36" spans="1:15" x14ac:dyDescent="0.35">
      <c r="A36" s="17"/>
      <c r="B36" s="18" t="s">
        <v>10</v>
      </c>
      <c r="C36" s="21">
        <v>2170</v>
      </c>
      <c r="D36" s="22">
        <v>1340</v>
      </c>
      <c r="E36" s="40">
        <v>-830</v>
      </c>
      <c r="F36" s="21">
        <v>6865</v>
      </c>
      <c r="G36" s="22">
        <v>8680</v>
      </c>
      <c r="H36" s="40">
        <v>1815</v>
      </c>
      <c r="I36" s="22">
        <v>3173</v>
      </c>
      <c r="J36" s="22">
        <v>2759</v>
      </c>
      <c r="K36" s="40">
        <v>-414</v>
      </c>
      <c r="M36" s="22">
        <v>37504</v>
      </c>
      <c r="N36" s="22">
        <v>209009.5</v>
      </c>
      <c r="O36" s="22">
        <v>84132</v>
      </c>
    </row>
    <row r="37" spans="1:15" x14ac:dyDescent="0.35">
      <c r="A37" s="15"/>
      <c r="B37" s="16" t="s">
        <v>11</v>
      </c>
      <c r="C37" s="19">
        <v>2903</v>
      </c>
      <c r="D37" s="20">
        <v>2283</v>
      </c>
      <c r="E37" s="39">
        <v>-620</v>
      </c>
      <c r="F37" s="19">
        <v>10540</v>
      </c>
      <c r="G37" s="20">
        <v>7755</v>
      </c>
      <c r="H37" s="39">
        <v>-2785</v>
      </c>
      <c r="I37" s="20">
        <v>3632</v>
      </c>
      <c r="J37" s="20">
        <v>3254</v>
      </c>
      <c r="K37" s="39">
        <v>-378</v>
      </c>
      <c r="M37" s="20">
        <v>62473</v>
      </c>
      <c r="N37" s="20">
        <v>273445.5</v>
      </c>
      <c r="O37" s="20">
        <v>108579</v>
      </c>
    </row>
    <row r="38" spans="1:15" x14ac:dyDescent="0.35">
      <c r="A38" s="17"/>
      <c r="B38" s="18" t="s">
        <v>12</v>
      </c>
      <c r="C38" s="21">
        <v>1404</v>
      </c>
      <c r="D38" s="22">
        <v>1126</v>
      </c>
      <c r="E38" s="40">
        <v>-278</v>
      </c>
      <c r="F38" s="21">
        <v>5066</v>
      </c>
      <c r="G38" s="22">
        <v>4711</v>
      </c>
      <c r="H38" s="40">
        <v>-355</v>
      </c>
      <c r="I38" s="22">
        <v>2195</v>
      </c>
      <c r="J38" s="22">
        <v>2428</v>
      </c>
      <c r="K38" s="40">
        <v>233</v>
      </c>
      <c r="M38" s="22">
        <v>47363</v>
      </c>
      <c r="N38" s="22">
        <v>197371.5</v>
      </c>
      <c r="O38" s="22">
        <v>70919.5</v>
      </c>
    </row>
    <row r="39" spans="1:15" x14ac:dyDescent="0.35">
      <c r="A39" s="15"/>
      <c r="B39" s="16" t="s">
        <v>13</v>
      </c>
      <c r="C39" s="19">
        <v>6140</v>
      </c>
      <c r="D39" s="20">
        <v>7147</v>
      </c>
      <c r="E39" s="39">
        <v>1007</v>
      </c>
      <c r="F39" s="19">
        <v>25530</v>
      </c>
      <c r="G39" s="20">
        <v>12049</v>
      </c>
      <c r="H39" s="39">
        <v>-13481</v>
      </c>
      <c r="I39" s="20">
        <v>10428</v>
      </c>
      <c r="J39" s="20">
        <v>3975</v>
      </c>
      <c r="K39" s="39">
        <v>-6453</v>
      </c>
      <c r="M39" s="20">
        <v>298728.5</v>
      </c>
      <c r="N39" s="20">
        <v>836625.5</v>
      </c>
      <c r="O39" s="20">
        <v>397971.5</v>
      </c>
    </row>
    <row r="40" spans="1:15" x14ac:dyDescent="0.35">
      <c r="A40" s="65"/>
      <c r="B40" s="66" t="s">
        <v>24</v>
      </c>
      <c r="C40" s="67">
        <v>35855</v>
      </c>
      <c r="D40" s="68">
        <v>32922</v>
      </c>
      <c r="E40" s="69">
        <v>-2933</v>
      </c>
      <c r="F40" s="67">
        <v>136749</v>
      </c>
      <c r="G40" s="68">
        <v>120273</v>
      </c>
      <c r="H40" s="69">
        <v>-16476</v>
      </c>
      <c r="I40" s="68">
        <v>60074</v>
      </c>
      <c r="J40" s="68">
        <v>50906</v>
      </c>
      <c r="K40" s="69">
        <v>-9168</v>
      </c>
      <c r="M40" s="22">
        <v>627937.5</v>
      </c>
      <c r="N40" s="22">
        <v>2370211</v>
      </c>
      <c r="O40" s="22">
        <v>1067026</v>
      </c>
    </row>
    <row r="41" spans="1:15" x14ac:dyDescent="0.35">
      <c r="A41" s="15" t="s">
        <v>56</v>
      </c>
      <c r="B41" s="16" t="s">
        <v>5</v>
      </c>
      <c r="C41" s="19">
        <v>7889</v>
      </c>
      <c r="D41" s="20">
        <v>9107</v>
      </c>
      <c r="E41" s="39">
        <v>1218</v>
      </c>
      <c r="F41" s="19">
        <v>31719</v>
      </c>
      <c r="G41" s="20">
        <v>36078</v>
      </c>
      <c r="H41" s="39">
        <v>4359</v>
      </c>
      <c r="I41" s="20">
        <v>17211</v>
      </c>
      <c r="J41" s="20">
        <v>17971</v>
      </c>
      <c r="K41" s="39">
        <v>760</v>
      </c>
      <c r="L41" s="12"/>
      <c r="M41" s="20">
        <v>36832</v>
      </c>
      <c r="N41" s="20">
        <v>163438.5</v>
      </c>
      <c r="O41" s="20">
        <v>86144</v>
      </c>
    </row>
    <row r="42" spans="1:15" x14ac:dyDescent="0.35">
      <c r="A42" s="17"/>
      <c r="B42" s="18" t="s">
        <v>6</v>
      </c>
      <c r="C42" s="21">
        <v>3592</v>
      </c>
      <c r="D42" s="22">
        <v>4276</v>
      </c>
      <c r="E42" s="40">
        <v>684</v>
      </c>
      <c r="F42" s="21">
        <v>14254</v>
      </c>
      <c r="G42" s="22">
        <v>17959</v>
      </c>
      <c r="H42" s="40">
        <v>3705</v>
      </c>
      <c r="I42" s="22">
        <v>6744</v>
      </c>
      <c r="J42" s="22">
        <v>7641</v>
      </c>
      <c r="K42" s="40">
        <v>897</v>
      </c>
      <c r="L42" s="12"/>
      <c r="M42" s="22">
        <v>27157</v>
      </c>
      <c r="N42" s="22">
        <v>127635.5</v>
      </c>
      <c r="O42" s="22">
        <v>62199.5</v>
      </c>
    </row>
    <row r="43" spans="1:15" x14ac:dyDescent="0.35">
      <c r="A43" s="15"/>
      <c r="B43" s="16" t="s">
        <v>7</v>
      </c>
      <c r="C43" s="19">
        <v>3222</v>
      </c>
      <c r="D43" s="20">
        <v>3917</v>
      </c>
      <c r="E43" s="39">
        <v>695</v>
      </c>
      <c r="F43" s="19">
        <v>11875</v>
      </c>
      <c r="G43" s="20">
        <v>15838</v>
      </c>
      <c r="H43" s="39">
        <v>3963</v>
      </c>
      <c r="I43" s="20">
        <v>5546</v>
      </c>
      <c r="J43" s="20">
        <v>6452</v>
      </c>
      <c r="K43" s="39">
        <v>906</v>
      </c>
      <c r="L43" s="12"/>
      <c r="M43" s="20">
        <v>32785.5</v>
      </c>
      <c r="N43" s="20">
        <v>153848.5</v>
      </c>
      <c r="O43" s="20">
        <v>69672</v>
      </c>
    </row>
    <row r="44" spans="1:15" x14ac:dyDescent="0.35">
      <c r="A44" s="17"/>
      <c r="B44" s="18" t="s">
        <v>8</v>
      </c>
      <c r="C44" s="21">
        <v>3509</v>
      </c>
      <c r="D44" s="22">
        <v>4384</v>
      </c>
      <c r="E44" s="40">
        <v>875</v>
      </c>
      <c r="F44" s="21">
        <v>12361</v>
      </c>
      <c r="G44" s="22">
        <v>17955</v>
      </c>
      <c r="H44" s="40">
        <v>5594</v>
      </c>
      <c r="I44" s="22">
        <v>5404</v>
      </c>
      <c r="J44" s="22">
        <v>7100</v>
      </c>
      <c r="K44" s="40">
        <v>1696</v>
      </c>
      <c r="L44" s="12"/>
      <c r="M44" s="22">
        <v>48397.5</v>
      </c>
      <c r="N44" s="22">
        <v>233039</v>
      </c>
      <c r="O44" s="22">
        <v>107136</v>
      </c>
    </row>
    <row r="45" spans="1:15" x14ac:dyDescent="0.35">
      <c r="A45" s="15"/>
      <c r="B45" s="16" t="s">
        <v>9</v>
      </c>
      <c r="C45" s="19">
        <v>1966</v>
      </c>
      <c r="D45" s="20">
        <v>2519</v>
      </c>
      <c r="E45" s="39">
        <v>553</v>
      </c>
      <c r="F45" s="19">
        <v>6886</v>
      </c>
      <c r="G45" s="20">
        <v>9916</v>
      </c>
      <c r="H45" s="39">
        <v>3030</v>
      </c>
      <c r="I45" s="20">
        <v>2597</v>
      </c>
      <c r="J45" s="20">
        <v>3907</v>
      </c>
      <c r="K45" s="39">
        <v>1310</v>
      </c>
      <c r="M45" s="20">
        <v>35517.5</v>
      </c>
      <c r="N45" s="20">
        <v>172224</v>
      </c>
      <c r="O45" s="20">
        <v>80099</v>
      </c>
    </row>
    <row r="46" spans="1:15" x14ac:dyDescent="0.35">
      <c r="A46" s="17"/>
      <c r="B46" s="18" t="s">
        <v>10</v>
      </c>
      <c r="C46" s="21">
        <v>2059</v>
      </c>
      <c r="D46" s="22">
        <v>1961</v>
      </c>
      <c r="E46" s="40">
        <v>-98</v>
      </c>
      <c r="F46" s="21">
        <v>5887</v>
      </c>
      <c r="G46" s="22">
        <v>10117</v>
      </c>
      <c r="H46" s="40">
        <v>4230</v>
      </c>
      <c r="I46" s="22">
        <v>2007</v>
      </c>
      <c r="J46" s="22">
        <v>3673</v>
      </c>
      <c r="K46" s="40">
        <v>1666</v>
      </c>
      <c r="M46" s="22">
        <v>38488</v>
      </c>
      <c r="N46" s="22">
        <v>206408</v>
      </c>
      <c r="O46" s="22">
        <v>85274</v>
      </c>
    </row>
    <row r="47" spans="1:15" x14ac:dyDescent="0.35">
      <c r="A47" s="15"/>
      <c r="B47" s="16" t="s">
        <v>11</v>
      </c>
      <c r="C47" s="19">
        <v>2232</v>
      </c>
      <c r="D47" s="20">
        <v>2414</v>
      </c>
      <c r="E47" s="39">
        <v>182</v>
      </c>
      <c r="F47" s="19">
        <v>5775</v>
      </c>
      <c r="G47" s="20">
        <v>9399</v>
      </c>
      <c r="H47" s="39">
        <v>3624</v>
      </c>
      <c r="I47" s="20">
        <v>2310</v>
      </c>
      <c r="J47" s="20">
        <v>3458</v>
      </c>
      <c r="K47" s="39">
        <v>1148</v>
      </c>
      <c r="M47" s="20">
        <v>63759</v>
      </c>
      <c r="N47" s="20">
        <v>269007</v>
      </c>
      <c r="O47" s="20">
        <v>106382</v>
      </c>
    </row>
    <row r="48" spans="1:15" x14ac:dyDescent="0.35">
      <c r="A48" s="17"/>
      <c r="B48" s="18" t="s">
        <v>12</v>
      </c>
      <c r="C48" s="21">
        <v>687</v>
      </c>
      <c r="D48" s="22">
        <v>2002</v>
      </c>
      <c r="E48" s="40">
        <v>1315</v>
      </c>
      <c r="F48" s="21">
        <v>3383</v>
      </c>
      <c r="G48" s="22">
        <v>7302</v>
      </c>
      <c r="H48" s="40">
        <v>3919</v>
      </c>
      <c r="I48" s="22">
        <v>1062</v>
      </c>
      <c r="J48" s="22">
        <v>2670</v>
      </c>
      <c r="K48" s="40">
        <v>1608</v>
      </c>
      <c r="M48" s="22">
        <v>44785.5</v>
      </c>
      <c r="N48" s="22">
        <v>197422.5</v>
      </c>
      <c r="O48" s="22">
        <v>71687</v>
      </c>
    </row>
    <row r="49" spans="1:15" x14ac:dyDescent="0.35">
      <c r="A49" s="15"/>
      <c r="B49" s="16" t="s">
        <v>13</v>
      </c>
      <c r="C49" s="19">
        <v>6577</v>
      </c>
      <c r="D49" s="20">
        <v>6431</v>
      </c>
      <c r="E49" s="39">
        <v>-146</v>
      </c>
      <c r="F49" s="19">
        <v>12176</v>
      </c>
      <c r="G49" s="20">
        <v>18117</v>
      </c>
      <c r="H49" s="39">
        <v>5941</v>
      </c>
      <c r="I49" s="20">
        <v>7178</v>
      </c>
      <c r="J49" s="20">
        <v>5751</v>
      </c>
      <c r="K49" s="39">
        <v>-1427</v>
      </c>
      <c r="M49" s="20">
        <v>298685</v>
      </c>
      <c r="N49" s="20">
        <v>836243.5</v>
      </c>
      <c r="O49" s="20">
        <v>398590.5</v>
      </c>
    </row>
    <row r="50" spans="1:15" x14ac:dyDescent="0.35">
      <c r="A50" s="65"/>
      <c r="B50" s="66" t="s">
        <v>24</v>
      </c>
      <c r="C50" s="67">
        <v>31733</v>
      </c>
      <c r="D50" s="68">
        <v>37011</v>
      </c>
      <c r="E50" s="69">
        <v>5278</v>
      </c>
      <c r="F50" s="67">
        <v>104316</v>
      </c>
      <c r="G50" s="68">
        <v>142681</v>
      </c>
      <c r="H50" s="69">
        <v>38365</v>
      </c>
      <c r="I50" s="68">
        <v>50059</v>
      </c>
      <c r="J50" s="68">
        <v>58623</v>
      </c>
      <c r="K50" s="69">
        <v>8564</v>
      </c>
      <c r="M50" s="22">
        <v>626407</v>
      </c>
      <c r="N50" s="22">
        <v>2359266.5</v>
      </c>
      <c r="O50" s="22">
        <v>1067184</v>
      </c>
    </row>
    <row r="51" spans="1:15" x14ac:dyDescent="0.35">
      <c r="A51" s="15" t="s">
        <v>54</v>
      </c>
      <c r="B51" s="16" t="s">
        <v>5</v>
      </c>
      <c r="C51" s="19">
        <v>7897</v>
      </c>
      <c r="D51" s="20">
        <v>8824</v>
      </c>
      <c r="E51" s="39">
        <v>927</v>
      </c>
      <c r="F51" s="19">
        <v>30913</v>
      </c>
      <c r="G51" s="20">
        <v>35421</v>
      </c>
      <c r="H51" s="39">
        <v>4508</v>
      </c>
      <c r="I51" s="20">
        <v>17280</v>
      </c>
      <c r="J51" s="20">
        <v>18053</v>
      </c>
      <c r="K51" s="46">
        <v>773</v>
      </c>
      <c r="L51" s="12"/>
      <c r="M51" s="20">
        <v>36581.5</v>
      </c>
      <c r="N51" s="20">
        <v>162582</v>
      </c>
      <c r="O51" s="20">
        <v>86320.5</v>
      </c>
    </row>
    <row r="52" spans="1:15" x14ac:dyDescent="0.35">
      <c r="A52" s="17"/>
      <c r="B52" s="18" t="s">
        <v>6</v>
      </c>
      <c r="C52" s="21">
        <v>3504</v>
      </c>
      <c r="D52" s="22">
        <v>4041</v>
      </c>
      <c r="E52" s="40">
        <v>537</v>
      </c>
      <c r="F52" s="21">
        <v>14187</v>
      </c>
      <c r="G52" s="22">
        <v>17644</v>
      </c>
      <c r="H52" s="40">
        <v>3457</v>
      </c>
      <c r="I52" s="22">
        <v>6976</v>
      </c>
      <c r="J52" s="22">
        <v>7294</v>
      </c>
      <c r="K52" s="47">
        <v>318</v>
      </c>
      <c r="L52" s="12"/>
      <c r="M52" s="22">
        <v>26638.5</v>
      </c>
      <c r="N52" s="22">
        <v>126626.5</v>
      </c>
      <c r="O52" s="22">
        <v>62602</v>
      </c>
    </row>
    <row r="53" spans="1:15" x14ac:dyDescent="0.35">
      <c r="A53" s="15"/>
      <c r="B53" s="16" t="s">
        <v>7</v>
      </c>
      <c r="C53" s="19">
        <v>3114</v>
      </c>
      <c r="D53" s="20">
        <v>3730</v>
      </c>
      <c r="E53" s="39">
        <v>616</v>
      </c>
      <c r="F53" s="19">
        <v>12178</v>
      </c>
      <c r="G53" s="20">
        <v>14994</v>
      </c>
      <c r="H53" s="39">
        <v>2816</v>
      </c>
      <c r="I53" s="20">
        <v>5185</v>
      </c>
      <c r="J53" s="20">
        <v>6028</v>
      </c>
      <c r="K53" s="46">
        <v>843</v>
      </c>
      <c r="L53" s="12"/>
      <c r="M53" s="20">
        <v>32348</v>
      </c>
      <c r="N53" s="20">
        <v>151287</v>
      </c>
      <c r="O53" s="20">
        <v>67980.5</v>
      </c>
    </row>
    <row r="54" spans="1:15" x14ac:dyDescent="0.35">
      <c r="A54" s="17"/>
      <c r="B54" s="18" t="s">
        <v>8</v>
      </c>
      <c r="C54" s="21">
        <v>4277</v>
      </c>
      <c r="D54" s="22">
        <v>4312</v>
      </c>
      <c r="E54" s="40">
        <v>35</v>
      </c>
      <c r="F54" s="21">
        <v>12709</v>
      </c>
      <c r="G54" s="22">
        <v>16534</v>
      </c>
      <c r="H54" s="40">
        <v>3825</v>
      </c>
      <c r="I54" s="22">
        <v>6091</v>
      </c>
      <c r="J54" s="22">
        <v>6601</v>
      </c>
      <c r="K54" s="47">
        <v>510</v>
      </c>
      <c r="L54" s="12"/>
      <c r="M54" s="22">
        <v>48763.5</v>
      </c>
      <c r="N54" s="22">
        <v>226538.5</v>
      </c>
      <c r="O54" s="22">
        <v>106773</v>
      </c>
    </row>
    <row r="55" spans="1:15" x14ac:dyDescent="0.35">
      <c r="A55" s="15"/>
      <c r="B55" s="16" t="s">
        <v>9</v>
      </c>
      <c r="C55" s="19">
        <v>2852</v>
      </c>
      <c r="D55" s="20">
        <v>2414</v>
      </c>
      <c r="E55" s="39">
        <v>-438</v>
      </c>
      <c r="F55" s="19">
        <v>6961</v>
      </c>
      <c r="G55" s="20">
        <v>10501</v>
      </c>
      <c r="H55" s="39">
        <v>3540</v>
      </c>
      <c r="I55" s="20">
        <v>3348</v>
      </c>
      <c r="J55" s="20">
        <v>3861</v>
      </c>
      <c r="K55" s="46">
        <v>513</v>
      </c>
      <c r="M55" s="20">
        <v>34946</v>
      </c>
      <c r="N55" s="20">
        <v>173558</v>
      </c>
      <c r="O55" s="20">
        <v>80443.5</v>
      </c>
    </row>
    <row r="56" spans="1:15" x14ac:dyDescent="0.35">
      <c r="A56" s="17"/>
      <c r="B56" s="18" t="s">
        <v>10</v>
      </c>
      <c r="C56" s="21">
        <v>2577</v>
      </c>
      <c r="D56" s="22">
        <v>1744</v>
      </c>
      <c r="E56" s="40">
        <v>-833</v>
      </c>
      <c r="F56" s="21">
        <v>5183</v>
      </c>
      <c r="G56" s="22">
        <v>9190</v>
      </c>
      <c r="H56" s="40">
        <v>4007</v>
      </c>
      <c r="I56" s="22">
        <v>2639</v>
      </c>
      <c r="J56" s="22">
        <v>3455</v>
      </c>
      <c r="K56" s="47">
        <v>816</v>
      </c>
      <c r="M56" s="22">
        <v>38308.5</v>
      </c>
      <c r="N56" s="22">
        <v>201187.5</v>
      </c>
      <c r="O56" s="22">
        <v>84714</v>
      </c>
    </row>
    <row r="57" spans="1:15" x14ac:dyDescent="0.35">
      <c r="A57" s="15"/>
      <c r="B57" s="16" t="s">
        <v>11</v>
      </c>
      <c r="C57" s="19">
        <v>2555</v>
      </c>
      <c r="D57" s="20">
        <v>2380</v>
      </c>
      <c r="E57" s="39">
        <v>-175</v>
      </c>
      <c r="F57" s="19">
        <v>5486</v>
      </c>
      <c r="G57" s="20">
        <v>11763</v>
      </c>
      <c r="H57" s="39">
        <v>6277</v>
      </c>
      <c r="I57" s="20">
        <v>1798</v>
      </c>
      <c r="J57" s="20">
        <v>3917</v>
      </c>
      <c r="K57" s="46">
        <v>2119</v>
      </c>
      <c r="M57" s="20">
        <v>60528.5</v>
      </c>
      <c r="N57" s="20">
        <v>264580.5</v>
      </c>
      <c r="O57" s="20">
        <v>105352.5</v>
      </c>
    </row>
    <row r="58" spans="1:15" x14ac:dyDescent="0.35">
      <c r="A58" s="17"/>
      <c r="B58" s="18" t="s">
        <v>12</v>
      </c>
      <c r="C58" s="21">
        <v>865</v>
      </c>
      <c r="D58" s="22">
        <v>1439</v>
      </c>
      <c r="E58" s="40">
        <v>574</v>
      </c>
      <c r="F58" s="21">
        <v>3024</v>
      </c>
      <c r="G58" s="22">
        <v>6495</v>
      </c>
      <c r="H58" s="40">
        <v>3471</v>
      </c>
      <c r="I58" s="22">
        <v>1199</v>
      </c>
      <c r="J58" s="22">
        <v>1924</v>
      </c>
      <c r="K58" s="47">
        <v>725</v>
      </c>
      <c r="M58" s="22">
        <v>45975</v>
      </c>
      <c r="N58" s="22">
        <v>188616.5</v>
      </c>
      <c r="O58" s="22">
        <v>69954.5</v>
      </c>
    </row>
    <row r="59" spans="1:15" x14ac:dyDescent="0.35">
      <c r="A59" s="15"/>
      <c r="B59" s="16" t="s">
        <v>13</v>
      </c>
      <c r="C59" s="19">
        <v>7061</v>
      </c>
      <c r="D59" s="20">
        <v>5157</v>
      </c>
      <c r="E59" s="39">
        <v>-1904</v>
      </c>
      <c r="F59" s="19">
        <v>9962</v>
      </c>
      <c r="G59" s="20">
        <v>15316</v>
      </c>
      <c r="H59" s="39">
        <v>5354</v>
      </c>
      <c r="I59" s="20">
        <v>4574</v>
      </c>
      <c r="J59" s="20">
        <v>7022</v>
      </c>
      <c r="K59" s="46">
        <v>2448</v>
      </c>
      <c r="M59" s="20">
        <v>300009</v>
      </c>
      <c r="N59" s="20">
        <v>825832</v>
      </c>
      <c r="O59" s="20">
        <v>394229</v>
      </c>
    </row>
    <row r="60" spans="1:15" x14ac:dyDescent="0.35">
      <c r="A60" s="65"/>
      <c r="B60" s="66" t="s">
        <v>24</v>
      </c>
      <c r="C60" s="67">
        <v>34702</v>
      </c>
      <c r="D60" s="68">
        <v>34041</v>
      </c>
      <c r="E60" s="69">
        <v>-661</v>
      </c>
      <c r="F60" s="67">
        <v>100603</v>
      </c>
      <c r="G60" s="68">
        <v>137858</v>
      </c>
      <c r="H60" s="69">
        <v>37255</v>
      </c>
      <c r="I60" s="68">
        <v>49090</v>
      </c>
      <c r="J60" s="68">
        <v>58155</v>
      </c>
      <c r="K60" s="70">
        <v>9065</v>
      </c>
      <c r="M60" s="22">
        <v>624098.5</v>
      </c>
      <c r="N60" s="22">
        <v>2320808.5</v>
      </c>
      <c r="O60" s="22">
        <v>1058369.5</v>
      </c>
    </row>
    <row r="61" spans="1:15" x14ac:dyDescent="0.35">
      <c r="A61" s="15" t="s">
        <v>52</v>
      </c>
      <c r="B61" s="16" t="s">
        <v>5</v>
      </c>
      <c r="C61" s="19">
        <v>7716</v>
      </c>
      <c r="D61" s="20">
        <v>9100</v>
      </c>
      <c r="E61" s="39">
        <v>1384</v>
      </c>
      <c r="F61" s="19">
        <v>28629</v>
      </c>
      <c r="G61" s="20">
        <v>34772</v>
      </c>
      <c r="H61" s="39">
        <v>6143</v>
      </c>
      <c r="I61" s="20">
        <v>15579</v>
      </c>
      <c r="J61" s="20">
        <v>19801</v>
      </c>
      <c r="K61" s="46">
        <v>4222</v>
      </c>
      <c r="L61" s="12"/>
      <c r="M61" s="20">
        <v>36041</v>
      </c>
      <c r="N61" s="20">
        <v>160902</v>
      </c>
      <c r="O61" s="20">
        <v>85443</v>
      </c>
    </row>
    <row r="62" spans="1:15" ht="15" customHeight="1" x14ac:dyDescent="0.35">
      <c r="A62" s="17"/>
      <c r="B62" s="18" t="s">
        <v>6</v>
      </c>
      <c r="C62" s="21">
        <v>3353</v>
      </c>
      <c r="D62" s="22">
        <v>4018</v>
      </c>
      <c r="E62" s="40">
        <v>665</v>
      </c>
      <c r="F62" s="21">
        <v>13678</v>
      </c>
      <c r="G62" s="22">
        <v>16341</v>
      </c>
      <c r="H62" s="40">
        <v>2663</v>
      </c>
      <c r="I62" s="22">
        <v>6180</v>
      </c>
      <c r="J62" s="22">
        <v>7368</v>
      </c>
      <c r="K62" s="47">
        <v>1188</v>
      </c>
      <c r="L62" s="12"/>
      <c r="M62" s="22">
        <v>26727</v>
      </c>
      <c r="N62" s="22">
        <v>125204</v>
      </c>
      <c r="O62" s="22">
        <v>61168</v>
      </c>
    </row>
    <row r="63" spans="1:15" ht="15" customHeight="1" x14ac:dyDescent="0.35">
      <c r="A63" s="15"/>
      <c r="B63" s="16" t="s">
        <v>7</v>
      </c>
      <c r="C63" s="19">
        <v>3281</v>
      </c>
      <c r="D63" s="20">
        <v>3916</v>
      </c>
      <c r="E63" s="39">
        <v>635</v>
      </c>
      <c r="F63" s="19">
        <v>11607</v>
      </c>
      <c r="G63" s="20">
        <v>14200</v>
      </c>
      <c r="H63" s="39">
        <v>2593</v>
      </c>
      <c r="I63" s="20">
        <v>5229</v>
      </c>
      <c r="J63" s="20">
        <v>6519</v>
      </c>
      <c r="K63" s="46">
        <v>1290</v>
      </c>
      <c r="L63" s="12"/>
      <c r="M63" s="20">
        <v>31967</v>
      </c>
      <c r="N63" s="20">
        <v>149128</v>
      </c>
      <c r="O63" s="20">
        <v>68258</v>
      </c>
    </row>
    <row r="64" spans="1:15" ht="15" customHeight="1" x14ac:dyDescent="0.35">
      <c r="A64" s="17"/>
      <c r="B64" s="18" t="s">
        <v>8</v>
      </c>
      <c r="C64" s="21">
        <v>3385</v>
      </c>
      <c r="D64" s="22">
        <v>4616</v>
      </c>
      <c r="E64" s="40">
        <v>1231</v>
      </c>
      <c r="F64" s="21">
        <v>12600</v>
      </c>
      <c r="G64" s="22">
        <v>16389</v>
      </c>
      <c r="H64" s="40">
        <v>3789</v>
      </c>
      <c r="I64" s="22">
        <v>5353</v>
      </c>
      <c r="J64" s="22">
        <v>7515</v>
      </c>
      <c r="K64" s="47">
        <v>2162</v>
      </c>
      <c r="L64" s="12"/>
      <c r="M64" s="22">
        <v>48546</v>
      </c>
      <c r="N64" s="22">
        <v>225711</v>
      </c>
      <c r="O64" s="22">
        <v>106143</v>
      </c>
    </row>
    <row r="65" spans="1:15" ht="15" customHeight="1" x14ac:dyDescent="0.35">
      <c r="A65" s="15"/>
      <c r="B65" s="16" t="s">
        <v>9</v>
      </c>
      <c r="C65" s="19">
        <v>1717</v>
      </c>
      <c r="D65" s="20">
        <v>2736</v>
      </c>
      <c r="E65" s="39">
        <v>1019</v>
      </c>
      <c r="F65" s="19">
        <v>5517</v>
      </c>
      <c r="G65" s="20">
        <v>10067</v>
      </c>
      <c r="H65" s="39">
        <v>4550</v>
      </c>
      <c r="I65" s="20">
        <v>2763</v>
      </c>
      <c r="J65" s="20">
        <v>3948</v>
      </c>
      <c r="K65" s="46">
        <v>1185</v>
      </c>
      <c r="M65" s="20">
        <v>34750</v>
      </c>
      <c r="N65" s="20">
        <v>174001</v>
      </c>
      <c r="O65" s="20">
        <v>78671</v>
      </c>
    </row>
    <row r="66" spans="1:15" ht="15" customHeight="1" x14ac:dyDescent="0.35">
      <c r="A66" s="17"/>
      <c r="B66" s="18" t="s">
        <v>10</v>
      </c>
      <c r="C66" s="21">
        <v>1725</v>
      </c>
      <c r="D66" s="22">
        <v>2504</v>
      </c>
      <c r="E66" s="40">
        <v>779</v>
      </c>
      <c r="F66" s="21">
        <v>5879</v>
      </c>
      <c r="G66" s="22">
        <v>9536</v>
      </c>
      <c r="H66" s="40">
        <v>3657</v>
      </c>
      <c r="I66" s="22">
        <v>1964</v>
      </c>
      <c r="J66" s="22">
        <v>3915</v>
      </c>
      <c r="K66" s="47">
        <v>1951</v>
      </c>
      <c r="M66" s="22">
        <v>38484</v>
      </c>
      <c r="N66" s="22">
        <v>198041</v>
      </c>
      <c r="O66" s="22">
        <v>84273</v>
      </c>
    </row>
    <row r="67" spans="1:15" ht="15" customHeight="1" x14ac:dyDescent="0.35">
      <c r="A67" s="15"/>
      <c r="B67" s="16" t="s">
        <v>11</v>
      </c>
      <c r="C67" s="19">
        <v>2159</v>
      </c>
      <c r="D67" s="20">
        <v>2685</v>
      </c>
      <c r="E67" s="39">
        <v>526</v>
      </c>
      <c r="F67" s="19">
        <v>5053</v>
      </c>
      <c r="G67" s="20">
        <v>9686</v>
      </c>
      <c r="H67" s="39">
        <v>4633</v>
      </c>
      <c r="I67" s="20">
        <v>2511</v>
      </c>
      <c r="J67" s="20">
        <v>3945</v>
      </c>
      <c r="K67" s="46">
        <v>1434</v>
      </c>
      <c r="M67" s="20">
        <v>63021</v>
      </c>
      <c r="N67" s="20">
        <v>260976</v>
      </c>
      <c r="O67" s="20">
        <v>101043</v>
      </c>
    </row>
    <row r="68" spans="1:15" ht="15" customHeight="1" x14ac:dyDescent="0.35">
      <c r="A68" s="17"/>
      <c r="B68" s="18" t="s">
        <v>12</v>
      </c>
      <c r="C68" s="21">
        <v>1210</v>
      </c>
      <c r="D68" s="22">
        <v>1244</v>
      </c>
      <c r="E68" s="40">
        <v>34</v>
      </c>
      <c r="F68" s="21">
        <v>3040</v>
      </c>
      <c r="G68" s="22">
        <v>5834</v>
      </c>
      <c r="H68" s="40">
        <v>2794</v>
      </c>
      <c r="I68" s="22">
        <v>2561</v>
      </c>
      <c r="J68" s="22">
        <v>2526</v>
      </c>
      <c r="K68" s="47">
        <v>-35</v>
      </c>
      <c r="M68" s="22">
        <v>47460</v>
      </c>
      <c r="N68" s="22">
        <v>192494</v>
      </c>
      <c r="O68" s="22">
        <v>75556</v>
      </c>
    </row>
    <row r="69" spans="1:15" ht="15" customHeight="1" x14ac:dyDescent="0.35">
      <c r="A69" s="15"/>
      <c r="B69" s="16" t="s">
        <v>13</v>
      </c>
      <c r="C69" s="19">
        <v>7155</v>
      </c>
      <c r="D69" s="20">
        <v>5473</v>
      </c>
      <c r="E69" s="39">
        <v>-1682</v>
      </c>
      <c r="F69" s="19">
        <v>8779</v>
      </c>
      <c r="G69" s="20">
        <v>19961</v>
      </c>
      <c r="H69" s="39">
        <v>11182</v>
      </c>
      <c r="I69" s="20">
        <v>4407</v>
      </c>
      <c r="J69" s="20">
        <v>10767</v>
      </c>
      <c r="K69" s="46">
        <v>6360</v>
      </c>
      <c r="M69" s="20">
        <v>295140</v>
      </c>
      <c r="N69" s="20">
        <v>794725</v>
      </c>
      <c r="O69" s="20">
        <v>383405</v>
      </c>
    </row>
    <row r="70" spans="1:15" ht="15" customHeight="1" x14ac:dyDescent="0.35">
      <c r="A70" s="65"/>
      <c r="B70" s="66" t="s">
        <v>24</v>
      </c>
      <c r="C70" s="67">
        <v>31701</v>
      </c>
      <c r="D70" s="68">
        <v>36292</v>
      </c>
      <c r="E70" s="69">
        <v>4591</v>
      </c>
      <c r="F70" s="67">
        <v>94782</v>
      </c>
      <c r="G70" s="68">
        <v>136786</v>
      </c>
      <c r="H70" s="69">
        <v>42004</v>
      </c>
      <c r="I70" s="68">
        <v>46547</v>
      </c>
      <c r="J70" s="68">
        <v>66304</v>
      </c>
      <c r="K70" s="70">
        <v>19757</v>
      </c>
      <c r="M70" s="22">
        <v>622134</v>
      </c>
      <c r="N70" s="22">
        <v>2281179</v>
      </c>
      <c r="O70" s="22">
        <v>1043959</v>
      </c>
    </row>
    <row r="71" spans="1:15" x14ac:dyDescent="0.35">
      <c r="A71" s="15" t="s">
        <v>50</v>
      </c>
      <c r="B71" s="16" t="s">
        <v>5</v>
      </c>
      <c r="C71" s="19">
        <v>7864</v>
      </c>
      <c r="D71" s="20">
        <v>8446</v>
      </c>
      <c r="E71" s="39">
        <v>582</v>
      </c>
      <c r="F71" s="19">
        <v>28958</v>
      </c>
      <c r="G71" s="20">
        <v>32276</v>
      </c>
      <c r="H71" s="39">
        <v>3318</v>
      </c>
      <c r="I71" s="20">
        <v>15717</v>
      </c>
      <c r="J71" s="20">
        <v>18026</v>
      </c>
      <c r="K71" s="46">
        <v>2309</v>
      </c>
      <c r="L71" s="12"/>
      <c r="M71" s="20">
        <v>35664</v>
      </c>
      <c r="N71" s="20">
        <v>158844</v>
      </c>
      <c r="O71" s="20">
        <v>83697.5</v>
      </c>
    </row>
    <row r="72" spans="1:15" x14ac:dyDescent="0.35">
      <c r="A72" s="17"/>
      <c r="B72" s="18" t="s">
        <v>6</v>
      </c>
      <c r="C72" s="21">
        <v>3452</v>
      </c>
      <c r="D72" s="22">
        <v>3810</v>
      </c>
      <c r="E72" s="40">
        <v>358</v>
      </c>
      <c r="F72" s="21">
        <v>13584</v>
      </c>
      <c r="G72" s="22">
        <v>14997</v>
      </c>
      <c r="H72" s="40">
        <v>1413</v>
      </c>
      <c r="I72" s="22">
        <v>6308</v>
      </c>
      <c r="J72" s="22">
        <v>7047</v>
      </c>
      <c r="K72" s="47">
        <v>739</v>
      </c>
      <c r="L72" s="12"/>
      <c r="M72" s="22">
        <v>26569</v>
      </c>
      <c r="N72" s="22">
        <v>124742.5</v>
      </c>
      <c r="O72" s="22">
        <v>60770.5</v>
      </c>
    </row>
    <row r="73" spans="1:15" x14ac:dyDescent="0.35">
      <c r="A73" s="15"/>
      <c r="B73" s="16" t="s">
        <v>7</v>
      </c>
      <c r="C73" s="19">
        <v>3534</v>
      </c>
      <c r="D73" s="20">
        <v>3372</v>
      </c>
      <c r="E73" s="39">
        <v>-162</v>
      </c>
      <c r="F73" s="19">
        <v>11607</v>
      </c>
      <c r="G73" s="20">
        <v>13324</v>
      </c>
      <c r="H73" s="39">
        <v>1717</v>
      </c>
      <c r="I73" s="20">
        <v>4916</v>
      </c>
      <c r="J73" s="20">
        <v>5910</v>
      </c>
      <c r="K73" s="46">
        <v>994</v>
      </c>
      <c r="L73" s="12"/>
      <c r="M73" s="20">
        <v>31594</v>
      </c>
      <c r="N73" s="20">
        <v>145996.5</v>
      </c>
      <c r="O73" s="20">
        <v>67448</v>
      </c>
    </row>
    <row r="74" spans="1:15" x14ac:dyDescent="0.35">
      <c r="A74" s="17"/>
      <c r="B74" s="18" t="s">
        <v>8</v>
      </c>
      <c r="C74" s="21">
        <v>4273</v>
      </c>
      <c r="D74" s="22">
        <v>4276</v>
      </c>
      <c r="E74" s="40">
        <v>3</v>
      </c>
      <c r="F74" s="21">
        <v>12313</v>
      </c>
      <c r="G74" s="22">
        <v>15582</v>
      </c>
      <c r="H74" s="40">
        <v>3269</v>
      </c>
      <c r="I74" s="22">
        <v>4978</v>
      </c>
      <c r="J74" s="22">
        <v>6790</v>
      </c>
      <c r="K74" s="47">
        <v>1812</v>
      </c>
      <c r="L74" s="12"/>
      <c r="M74" s="22">
        <v>48696.5</v>
      </c>
      <c r="N74" s="22">
        <v>227686.5</v>
      </c>
      <c r="O74" s="22">
        <v>105928</v>
      </c>
    </row>
    <row r="75" spans="1:15" x14ac:dyDescent="0.35">
      <c r="A75" s="15"/>
      <c r="B75" s="16" t="s">
        <v>9</v>
      </c>
      <c r="C75" s="19">
        <v>2126</v>
      </c>
      <c r="D75" s="20">
        <v>2918</v>
      </c>
      <c r="E75" s="39">
        <v>792</v>
      </c>
      <c r="F75" s="19">
        <v>7367</v>
      </c>
      <c r="G75" s="20">
        <v>9498</v>
      </c>
      <c r="H75" s="39">
        <v>2131</v>
      </c>
      <c r="I75" s="20">
        <v>3063</v>
      </c>
      <c r="J75" s="20">
        <v>4254</v>
      </c>
      <c r="K75" s="46">
        <v>1191</v>
      </c>
      <c r="M75" s="20">
        <v>34545</v>
      </c>
      <c r="N75" s="20">
        <v>171438.5</v>
      </c>
      <c r="O75" s="20">
        <v>77089.5</v>
      </c>
    </row>
    <row r="76" spans="1:15" x14ac:dyDescent="0.35">
      <c r="A76" s="17"/>
      <c r="B76" s="18" t="s">
        <v>10</v>
      </c>
      <c r="C76" s="21">
        <v>1891</v>
      </c>
      <c r="D76" s="22">
        <v>2128</v>
      </c>
      <c r="E76" s="40">
        <v>237</v>
      </c>
      <c r="F76" s="21">
        <v>5648</v>
      </c>
      <c r="G76" s="22">
        <v>8919</v>
      </c>
      <c r="H76" s="40">
        <v>3271</v>
      </c>
      <c r="I76" s="22">
        <v>2474</v>
      </c>
      <c r="J76" s="22">
        <v>2982</v>
      </c>
      <c r="K76" s="47">
        <v>508</v>
      </c>
      <c r="M76" s="22">
        <v>37268.5</v>
      </c>
      <c r="N76" s="22">
        <v>192043.5</v>
      </c>
      <c r="O76" s="22">
        <v>82358</v>
      </c>
    </row>
    <row r="77" spans="1:15" x14ac:dyDescent="0.35">
      <c r="A77" s="15"/>
      <c r="B77" s="16" t="s">
        <v>11</v>
      </c>
      <c r="C77" s="19">
        <v>1926</v>
      </c>
      <c r="D77" s="20">
        <v>2999</v>
      </c>
      <c r="E77" s="39">
        <v>1073</v>
      </c>
      <c r="F77" s="19">
        <v>5560</v>
      </c>
      <c r="G77" s="20">
        <v>9270</v>
      </c>
      <c r="H77" s="39">
        <v>3710</v>
      </c>
      <c r="I77" s="20">
        <v>1787</v>
      </c>
      <c r="J77" s="20">
        <v>3322</v>
      </c>
      <c r="K77" s="46">
        <v>1535</v>
      </c>
      <c r="M77" s="20">
        <v>61295.5</v>
      </c>
      <c r="N77" s="20">
        <v>256098</v>
      </c>
      <c r="O77" s="20">
        <v>98177.5</v>
      </c>
    </row>
    <row r="78" spans="1:15" x14ac:dyDescent="0.35">
      <c r="A78" s="17"/>
      <c r="B78" s="18" t="s">
        <v>12</v>
      </c>
      <c r="C78" s="21">
        <v>2154</v>
      </c>
      <c r="D78" s="22">
        <v>868</v>
      </c>
      <c r="E78" s="40">
        <v>-1286</v>
      </c>
      <c r="F78" s="21">
        <v>3777</v>
      </c>
      <c r="G78" s="22">
        <v>5410</v>
      </c>
      <c r="H78" s="40">
        <v>1633</v>
      </c>
      <c r="I78" s="22">
        <v>1062</v>
      </c>
      <c r="J78" s="22">
        <v>2742</v>
      </c>
      <c r="K78" s="47">
        <v>1680</v>
      </c>
      <c r="M78" s="22">
        <v>47380</v>
      </c>
      <c r="N78" s="22">
        <v>183239.5</v>
      </c>
      <c r="O78" s="22">
        <v>71071</v>
      </c>
    </row>
    <row r="79" spans="1:15" x14ac:dyDescent="0.35">
      <c r="A79" s="15"/>
      <c r="B79" s="16" t="s">
        <v>13</v>
      </c>
      <c r="C79" s="19">
        <v>6870</v>
      </c>
      <c r="D79" s="20">
        <v>6016</v>
      </c>
      <c r="E79" s="39">
        <v>-854</v>
      </c>
      <c r="F79" s="19">
        <v>7199</v>
      </c>
      <c r="G79" s="20">
        <v>19481</v>
      </c>
      <c r="H79" s="39">
        <v>12282</v>
      </c>
      <c r="I79" s="20">
        <v>3475</v>
      </c>
      <c r="J79" s="20">
        <v>8599</v>
      </c>
      <c r="K79" s="46">
        <v>5124</v>
      </c>
      <c r="M79" s="20">
        <v>296454</v>
      </c>
      <c r="N79" s="20">
        <v>783716</v>
      </c>
      <c r="O79" s="20">
        <v>379594</v>
      </c>
    </row>
    <row r="80" spans="1:15" x14ac:dyDescent="0.35">
      <c r="A80" s="65"/>
      <c r="B80" s="66" t="s">
        <v>24</v>
      </c>
      <c r="C80" s="67">
        <v>34090</v>
      </c>
      <c r="D80" s="68">
        <v>34833</v>
      </c>
      <c r="E80" s="69">
        <v>743</v>
      </c>
      <c r="F80" s="67">
        <v>96013</v>
      </c>
      <c r="G80" s="68">
        <v>128757</v>
      </c>
      <c r="H80" s="69">
        <v>32744</v>
      </c>
      <c r="I80" s="68">
        <v>43780</v>
      </c>
      <c r="J80" s="68">
        <v>59672</v>
      </c>
      <c r="K80" s="70">
        <v>15892</v>
      </c>
      <c r="M80" s="22">
        <v>619466.5</v>
      </c>
      <c r="N80" s="22">
        <v>2243805</v>
      </c>
      <c r="O80" s="22">
        <v>1026134</v>
      </c>
    </row>
    <row r="81" spans="1:15" x14ac:dyDescent="0.35">
      <c r="A81" s="15" t="s">
        <v>3</v>
      </c>
      <c r="B81" s="16" t="s">
        <v>5</v>
      </c>
      <c r="C81" s="19">
        <v>7837</v>
      </c>
      <c r="D81" s="20">
        <v>8410</v>
      </c>
      <c r="E81" s="39">
        <v>573</v>
      </c>
      <c r="F81" s="19">
        <v>29276</v>
      </c>
      <c r="G81" s="20">
        <v>31039</v>
      </c>
      <c r="H81" s="39">
        <v>1763</v>
      </c>
      <c r="I81" s="20">
        <v>15989</v>
      </c>
      <c r="J81" s="20">
        <v>17205</v>
      </c>
      <c r="K81" s="46">
        <v>1216</v>
      </c>
      <c r="L81" s="12"/>
      <c r="M81" s="20">
        <v>35532.5</v>
      </c>
      <c r="N81" s="20">
        <v>158326.5</v>
      </c>
      <c r="O81" s="20">
        <v>83174</v>
      </c>
    </row>
    <row r="82" spans="1:15" x14ac:dyDescent="0.35">
      <c r="A82" s="17"/>
      <c r="B82" s="18" t="s">
        <v>6</v>
      </c>
      <c r="C82" s="21">
        <v>3620</v>
      </c>
      <c r="D82" s="22">
        <v>3599</v>
      </c>
      <c r="E82" s="40">
        <v>-21</v>
      </c>
      <c r="F82" s="21">
        <v>13306</v>
      </c>
      <c r="G82" s="22">
        <v>15193</v>
      </c>
      <c r="H82" s="40">
        <v>1887</v>
      </c>
      <c r="I82" s="22">
        <v>6634</v>
      </c>
      <c r="J82" s="22">
        <v>7205</v>
      </c>
      <c r="K82" s="47">
        <v>571</v>
      </c>
      <c r="L82" s="12"/>
      <c r="M82" s="22">
        <v>26511.5</v>
      </c>
      <c r="N82" s="22">
        <v>124501.5</v>
      </c>
      <c r="O82" s="22">
        <v>60499.5</v>
      </c>
    </row>
    <row r="83" spans="1:15" x14ac:dyDescent="0.35">
      <c r="A83" s="15"/>
      <c r="B83" s="16" t="s">
        <v>7</v>
      </c>
      <c r="C83" s="19">
        <v>3348</v>
      </c>
      <c r="D83" s="20">
        <v>3549</v>
      </c>
      <c r="E83" s="39">
        <v>201</v>
      </c>
      <c r="F83" s="19">
        <v>12097</v>
      </c>
      <c r="G83" s="20">
        <v>12949</v>
      </c>
      <c r="H83" s="39">
        <v>852</v>
      </c>
      <c r="I83" s="20">
        <v>5567</v>
      </c>
      <c r="J83" s="20">
        <v>5908</v>
      </c>
      <c r="K83" s="46">
        <v>341</v>
      </c>
      <c r="L83" s="12"/>
      <c r="M83" s="20">
        <v>31788.5</v>
      </c>
      <c r="N83" s="20">
        <v>146298</v>
      </c>
      <c r="O83" s="20">
        <v>67521.5</v>
      </c>
    </row>
    <row r="84" spans="1:15" x14ac:dyDescent="0.35">
      <c r="A84" s="17"/>
      <c r="B84" s="18" t="s">
        <v>8</v>
      </c>
      <c r="C84" s="21">
        <v>4741</v>
      </c>
      <c r="D84" s="22">
        <v>4842</v>
      </c>
      <c r="E84" s="40">
        <v>101</v>
      </c>
      <c r="F84" s="21">
        <v>13570</v>
      </c>
      <c r="G84" s="22">
        <v>15632</v>
      </c>
      <c r="H84" s="40">
        <v>2062</v>
      </c>
      <c r="I84" s="22">
        <v>6050</v>
      </c>
      <c r="J84" s="22">
        <v>7129</v>
      </c>
      <c r="K84" s="47">
        <v>1079</v>
      </c>
      <c r="L84" s="12"/>
      <c r="M84" s="22">
        <v>49029.5</v>
      </c>
      <c r="N84" s="22">
        <v>225891</v>
      </c>
      <c r="O84" s="22">
        <v>104379.5</v>
      </c>
    </row>
    <row r="85" spans="1:15" x14ac:dyDescent="0.35">
      <c r="A85" s="15"/>
      <c r="B85" s="16" t="s">
        <v>9</v>
      </c>
      <c r="C85" s="19">
        <v>2315</v>
      </c>
      <c r="D85" s="20">
        <v>2893</v>
      </c>
      <c r="E85" s="39">
        <v>578</v>
      </c>
      <c r="F85" s="19">
        <v>7701</v>
      </c>
      <c r="G85" s="20">
        <v>8776</v>
      </c>
      <c r="H85" s="39">
        <v>1075</v>
      </c>
      <c r="I85" s="20">
        <v>3085</v>
      </c>
      <c r="J85" s="20">
        <v>3730</v>
      </c>
      <c r="K85" s="46">
        <v>645</v>
      </c>
      <c r="M85" s="20">
        <v>35956</v>
      </c>
      <c r="N85" s="20">
        <v>171185.5</v>
      </c>
      <c r="O85" s="20">
        <v>77073.5</v>
      </c>
    </row>
    <row r="86" spans="1:15" x14ac:dyDescent="0.35">
      <c r="A86" s="17"/>
      <c r="B86" s="18" t="s">
        <v>10</v>
      </c>
      <c r="C86" s="21">
        <v>1946</v>
      </c>
      <c r="D86" s="22">
        <v>1964</v>
      </c>
      <c r="E86" s="40">
        <v>18</v>
      </c>
      <c r="F86" s="21">
        <v>6784</v>
      </c>
      <c r="G86" s="22">
        <v>8250</v>
      </c>
      <c r="H86" s="40">
        <v>1466</v>
      </c>
      <c r="I86" s="22">
        <v>2093</v>
      </c>
      <c r="J86" s="22">
        <v>3290</v>
      </c>
      <c r="K86" s="47">
        <v>1197</v>
      </c>
      <c r="M86" s="22">
        <v>35126</v>
      </c>
      <c r="N86" s="22">
        <v>190456</v>
      </c>
      <c r="O86" s="22">
        <v>78543.5</v>
      </c>
    </row>
    <row r="87" spans="1:15" x14ac:dyDescent="0.35">
      <c r="A87" s="15"/>
      <c r="B87" s="16" t="s">
        <v>11</v>
      </c>
      <c r="C87" s="19">
        <v>2309</v>
      </c>
      <c r="D87" s="20">
        <v>2666</v>
      </c>
      <c r="E87" s="39">
        <v>357</v>
      </c>
      <c r="F87" s="19">
        <v>6734</v>
      </c>
      <c r="G87" s="20">
        <v>7931</v>
      </c>
      <c r="H87" s="39">
        <v>1197</v>
      </c>
      <c r="I87" s="20">
        <v>2491</v>
      </c>
      <c r="J87" s="20">
        <v>3067</v>
      </c>
      <c r="K87" s="46">
        <v>576</v>
      </c>
      <c r="M87" s="20">
        <v>58385.5</v>
      </c>
      <c r="N87" s="20">
        <v>247806.5</v>
      </c>
      <c r="O87" s="20">
        <v>97022</v>
      </c>
    </row>
    <row r="88" spans="1:15" x14ac:dyDescent="0.35">
      <c r="A88" s="17"/>
      <c r="B88" s="18" t="s">
        <v>12</v>
      </c>
      <c r="C88" s="21">
        <v>2574</v>
      </c>
      <c r="D88" s="22">
        <v>2383</v>
      </c>
      <c r="E88" s="40">
        <v>-191</v>
      </c>
      <c r="F88" s="21">
        <v>2947</v>
      </c>
      <c r="G88" s="22">
        <v>6090</v>
      </c>
      <c r="H88" s="40">
        <v>3143</v>
      </c>
      <c r="I88" s="22">
        <v>1785</v>
      </c>
      <c r="J88" s="22">
        <v>1843</v>
      </c>
      <c r="K88" s="47">
        <v>58</v>
      </c>
      <c r="M88" s="22">
        <v>54435.5</v>
      </c>
      <c r="N88" s="22">
        <v>174994.5</v>
      </c>
      <c r="O88" s="22">
        <v>65956</v>
      </c>
    </row>
    <row r="89" spans="1:15" x14ac:dyDescent="0.35">
      <c r="A89" s="15"/>
      <c r="B89" s="16" t="s">
        <v>13</v>
      </c>
      <c r="C89" s="19">
        <v>6900</v>
      </c>
      <c r="D89" s="20">
        <v>7382</v>
      </c>
      <c r="E89" s="39">
        <v>482</v>
      </c>
      <c r="F89" s="19">
        <v>10609</v>
      </c>
      <c r="G89" s="20">
        <v>21484</v>
      </c>
      <c r="H89" s="39">
        <v>10875</v>
      </c>
      <c r="I89" s="20">
        <v>5461</v>
      </c>
      <c r="J89" s="20">
        <v>6029</v>
      </c>
      <c r="K89" s="46">
        <v>568</v>
      </c>
      <c r="M89" s="20">
        <v>291281</v>
      </c>
      <c r="N89" s="20">
        <v>775813.5</v>
      </c>
      <c r="O89" s="20">
        <v>380893</v>
      </c>
    </row>
    <row r="90" spans="1:15" x14ac:dyDescent="0.35">
      <c r="A90" s="17"/>
      <c r="B90" s="18" t="s">
        <v>24</v>
      </c>
      <c r="C90" s="21">
        <v>35590</v>
      </c>
      <c r="D90" s="22">
        <v>37688</v>
      </c>
      <c r="E90" s="40">
        <v>2098</v>
      </c>
      <c r="F90" s="21">
        <v>103024</v>
      </c>
      <c r="G90" s="22">
        <v>127344</v>
      </c>
      <c r="H90" s="40">
        <v>24320</v>
      </c>
      <c r="I90" s="22">
        <v>49155</v>
      </c>
      <c r="J90" s="22">
        <v>55406</v>
      </c>
      <c r="K90" s="47">
        <v>6251</v>
      </c>
      <c r="M90" s="22">
        <v>618046</v>
      </c>
      <c r="N90" s="22">
        <v>2215273</v>
      </c>
      <c r="O90" s="22">
        <v>1015062.5</v>
      </c>
    </row>
    <row r="91" spans="1:15" x14ac:dyDescent="0.35">
      <c r="A91" s="27" t="s">
        <v>55</v>
      </c>
      <c r="B91" s="25"/>
      <c r="C91" s="26"/>
      <c r="D91" s="26"/>
      <c r="E91" s="26"/>
      <c r="F91" s="26"/>
      <c r="G91" s="26"/>
      <c r="H91" s="26"/>
      <c r="I91" s="26"/>
      <c r="J91" s="26"/>
      <c r="K91" s="26"/>
      <c r="M91" s="26"/>
      <c r="N91" s="26"/>
      <c r="O91" s="26"/>
    </row>
    <row r="92" spans="1:15" x14ac:dyDescent="0.35">
      <c r="C92" s="23"/>
      <c r="D92" s="23"/>
      <c r="E92" s="23"/>
      <c r="F92" s="23"/>
      <c r="G92" s="23"/>
      <c r="H92" s="23"/>
      <c r="I92" s="23"/>
      <c r="J92" s="23"/>
      <c r="K92" s="23"/>
    </row>
    <row r="93" spans="1:15" x14ac:dyDescent="0.35">
      <c r="C93" s="24"/>
      <c r="D93" s="24"/>
      <c r="E93" s="24"/>
      <c r="F93" s="24"/>
      <c r="G93" s="24"/>
      <c r="H93" s="24"/>
      <c r="I93" s="24"/>
      <c r="J93" s="24"/>
      <c r="K93" s="24"/>
    </row>
    <row r="94" spans="1:15" ht="15.5" x14ac:dyDescent="0.35">
      <c r="A94" s="4" t="s">
        <v>19</v>
      </c>
    </row>
    <row r="95" spans="1:15" x14ac:dyDescent="0.35">
      <c r="A95" s="42" t="s">
        <v>20</v>
      </c>
      <c r="B95" s="43" t="s">
        <v>25</v>
      </c>
      <c r="C95" s="80" t="s">
        <v>21</v>
      </c>
      <c r="D95" s="81"/>
      <c r="E95" s="82"/>
      <c r="F95" s="80" t="s">
        <v>14</v>
      </c>
      <c r="G95" s="81"/>
      <c r="H95" s="82"/>
      <c r="I95" s="80" t="s">
        <v>15</v>
      </c>
      <c r="J95" s="81"/>
      <c r="K95" s="81"/>
    </row>
    <row r="96" spans="1:15" ht="22" x14ac:dyDescent="0.35">
      <c r="A96" s="10"/>
      <c r="B96" s="41"/>
      <c r="C96" s="41" t="s">
        <v>0</v>
      </c>
      <c r="D96" s="10" t="s">
        <v>1</v>
      </c>
      <c r="E96" s="6" t="s">
        <v>2</v>
      </c>
      <c r="F96" s="41" t="s">
        <v>0</v>
      </c>
      <c r="G96" s="10" t="s">
        <v>1</v>
      </c>
      <c r="H96" s="6" t="s">
        <v>2</v>
      </c>
      <c r="I96" s="10" t="s">
        <v>0</v>
      </c>
      <c r="J96" s="10" t="s">
        <v>1</v>
      </c>
      <c r="K96" s="10" t="s">
        <v>2</v>
      </c>
    </row>
    <row r="97" spans="1:13" x14ac:dyDescent="0.35">
      <c r="A97" s="11"/>
      <c r="B97" s="8"/>
      <c r="C97" s="8" t="s">
        <v>48</v>
      </c>
      <c r="D97" s="11" t="s">
        <v>48</v>
      </c>
      <c r="E97" s="9" t="s">
        <v>48</v>
      </c>
      <c r="F97" s="8" t="s">
        <v>48</v>
      </c>
      <c r="G97" s="11" t="s">
        <v>48</v>
      </c>
      <c r="H97" s="9" t="s">
        <v>48</v>
      </c>
      <c r="I97" s="11" t="s">
        <v>48</v>
      </c>
      <c r="J97" s="11" t="s">
        <v>48</v>
      </c>
      <c r="K97" s="11" t="s">
        <v>48</v>
      </c>
    </row>
    <row r="98" spans="1:13" x14ac:dyDescent="0.35">
      <c r="A98" s="15" t="s">
        <v>59</v>
      </c>
      <c r="B98" s="16" t="s">
        <v>5</v>
      </c>
      <c r="C98" s="28">
        <f t="shared" ref="C98:C117" si="0">C11/$M11</f>
        <v>0.20348760286840784</v>
      </c>
      <c r="D98" s="29">
        <f t="shared" ref="D98:E98" si="1">D11/$M11</f>
        <v>0.24990077002460903</v>
      </c>
      <c r="E98" s="35">
        <f t="shared" si="1"/>
        <v>4.641316715620121E-2</v>
      </c>
      <c r="F98" s="28">
        <f>F11/$N11</f>
        <v>0.19315594359353355</v>
      </c>
      <c r="G98" s="29">
        <f t="shared" ref="G98:H98" si="2">G11/$N11</f>
        <v>0.22988058656501614</v>
      </c>
      <c r="H98" s="35">
        <f t="shared" si="2"/>
        <v>3.6724642971482598E-2</v>
      </c>
      <c r="I98" s="28">
        <f>I11/$O11</f>
        <v>0.1834168425003839</v>
      </c>
      <c r="J98" s="29">
        <f t="shared" ref="J98:K98" si="3">J11/$O11</f>
        <v>0.2247183342907029</v>
      </c>
      <c r="K98" s="35">
        <f t="shared" si="3"/>
        <v>4.1301491790319E-2</v>
      </c>
      <c r="M98" s="75"/>
    </row>
    <row r="99" spans="1:13" x14ac:dyDescent="0.35">
      <c r="A99" s="17"/>
      <c r="B99" s="18" t="s">
        <v>6</v>
      </c>
      <c r="C99" s="30">
        <f t="shared" si="0"/>
        <v>0.12070638463031244</v>
      </c>
      <c r="D99" s="31">
        <f t="shared" ref="D99:E107" si="4">D12/$M12</f>
        <v>0.17649030573540567</v>
      </c>
      <c r="E99" s="36">
        <f t="shared" si="4"/>
        <v>5.578392110509324E-2</v>
      </c>
      <c r="F99" s="30">
        <f t="shared" ref="F99:H99" si="5">F12/$N12</f>
        <v>0.10788240500153178</v>
      </c>
      <c r="G99" s="31">
        <f t="shared" si="5"/>
        <v>0.15731526972492332</v>
      </c>
      <c r="H99" s="36">
        <f t="shared" si="5"/>
        <v>4.9432864723391541E-2</v>
      </c>
      <c r="I99" s="30">
        <f t="shared" ref="I99:K99" si="6">I12/$O12</f>
        <v>9.4358082400260904E-2</v>
      </c>
      <c r="J99" s="31">
        <f t="shared" si="6"/>
        <v>0.13818272172441104</v>
      </c>
      <c r="K99" s="36">
        <f t="shared" si="6"/>
        <v>4.3824639324150143E-2</v>
      </c>
    </row>
    <row r="100" spans="1:13" x14ac:dyDescent="0.35">
      <c r="A100" s="15"/>
      <c r="B100" s="16" t="s">
        <v>7</v>
      </c>
      <c r="C100" s="28">
        <f t="shared" si="0"/>
        <v>8.7312129669706418E-2</v>
      </c>
      <c r="D100" s="29">
        <f t="shared" si="4"/>
        <v>0.13635617378845091</v>
      </c>
      <c r="E100" s="35">
        <f t="shared" si="4"/>
        <v>4.9044044118744495E-2</v>
      </c>
      <c r="F100" s="28">
        <f t="shared" ref="F100:H100" si="7">F13/$N13</f>
        <v>7.3429412520808965E-2</v>
      </c>
      <c r="G100" s="29">
        <f t="shared" si="7"/>
        <v>0.11874359271787895</v>
      </c>
      <c r="H100" s="35">
        <f t="shared" si="7"/>
        <v>4.5314180197069974E-2</v>
      </c>
      <c r="I100" s="28">
        <f t="shared" ref="I100:K100" si="8">I13/$O13</f>
        <v>6.609548824637107E-2</v>
      </c>
      <c r="J100" s="29">
        <f t="shared" si="8"/>
        <v>9.9629637350343608E-2</v>
      </c>
      <c r="K100" s="35">
        <f t="shared" si="8"/>
        <v>3.3534149103972538E-2</v>
      </c>
    </row>
    <row r="101" spans="1:13" x14ac:dyDescent="0.35">
      <c r="A101" s="17"/>
      <c r="B101" s="18" t="s">
        <v>8</v>
      </c>
      <c r="C101" s="30">
        <f t="shared" si="0"/>
        <v>6.6452433152135823E-2</v>
      </c>
      <c r="D101" s="31">
        <f t="shared" si="4"/>
        <v>0.10743710644602616</v>
      </c>
      <c r="E101" s="36">
        <f t="shared" si="4"/>
        <v>4.0984673293890342E-2</v>
      </c>
      <c r="F101" s="30">
        <f t="shared" ref="F101:H101" si="9">F14/$N14</f>
        <v>4.9025351016462534E-2</v>
      </c>
      <c r="G101" s="31">
        <f t="shared" si="9"/>
        <v>8.6843842954934511E-2</v>
      </c>
      <c r="H101" s="36">
        <f t="shared" si="9"/>
        <v>3.7818491938471983E-2</v>
      </c>
      <c r="I101" s="30">
        <f t="shared" ref="I101:K101" si="10">I14/$O14</f>
        <v>4.9281578186059542E-2</v>
      </c>
      <c r="J101" s="31">
        <f t="shared" si="10"/>
        <v>7.259986499455845E-2</v>
      </c>
      <c r="K101" s="36">
        <f t="shared" si="10"/>
        <v>2.3318286808498914E-2</v>
      </c>
    </row>
    <row r="102" spans="1:13" x14ac:dyDescent="0.35">
      <c r="A102" s="15"/>
      <c r="B102" s="16" t="s">
        <v>9</v>
      </c>
      <c r="C102" s="28">
        <f t="shared" si="0"/>
        <v>4.7745929215448797E-2</v>
      </c>
      <c r="D102" s="29">
        <f t="shared" si="4"/>
        <v>7.8374377607320689E-2</v>
      </c>
      <c r="E102" s="35">
        <f t="shared" si="4"/>
        <v>3.0628448391871888E-2</v>
      </c>
      <c r="F102" s="28">
        <f t="shared" ref="F102:H102" si="11">F15/$N15</f>
        <v>3.4743096623459577E-2</v>
      </c>
      <c r="G102" s="29">
        <f t="shared" si="11"/>
        <v>6.6236556729969212E-2</v>
      </c>
      <c r="H102" s="35">
        <f t="shared" si="11"/>
        <v>3.1493460106509635E-2</v>
      </c>
      <c r="I102" s="28">
        <f t="shared" ref="I102:K102" si="12">I15/$O15</f>
        <v>3.3006369972402902E-2</v>
      </c>
      <c r="J102" s="29">
        <f t="shared" si="12"/>
        <v>5.5438952901366391E-2</v>
      </c>
      <c r="K102" s="35">
        <f t="shared" si="12"/>
        <v>2.2432582928963489E-2</v>
      </c>
    </row>
    <row r="103" spans="1:13" x14ac:dyDescent="0.35">
      <c r="A103" s="17"/>
      <c r="B103" s="18" t="s">
        <v>10</v>
      </c>
      <c r="C103" s="30">
        <f t="shared" si="0"/>
        <v>4.3151533932444995E-2</v>
      </c>
      <c r="D103" s="31">
        <f t="shared" si="4"/>
        <v>6.0453465551079437E-2</v>
      </c>
      <c r="E103" s="36">
        <f t="shared" si="4"/>
        <v>1.7301931618634438E-2</v>
      </c>
      <c r="F103" s="30">
        <f t="shared" ref="F103:H103" si="13">F16/$N16</f>
        <v>2.6790477224553768E-2</v>
      </c>
      <c r="G103" s="31">
        <f t="shared" si="13"/>
        <v>4.5701957711172692E-2</v>
      </c>
      <c r="H103" s="36">
        <f t="shared" si="13"/>
        <v>1.8911480486618924E-2</v>
      </c>
      <c r="I103" s="30">
        <f t="shared" ref="I103:K103" si="14">I16/$O16</f>
        <v>2.4037060943774526E-2</v>
      </c>
      <c r="J103" s="31">
        <f t="shared" si="14"/>
        <v>4.0728194992659783E-2</v>
      </c>
      <c r="K103" s="36">
        <f t="shared" si="14"/>
        <v>1.6691134048885257E-2</v>
      </c>
    </row>
    <row r="104" spans="1:13" x14ac:dyDescent="0.35">
      <c r="A104" s="15"/>
      <c r="B104" s="16" t="s">
        <v>11</v>
      </c>
      <c r="C104" s="28">
        <f t="shared" si="0"/>
        <v>2.8446582481459211E-2</v>
      </c>
      <c r="D104" s="29">
        <f t="shared" si="4"/>
        <v>5.0879935858889558E-2</v>
      </c>
      <c r="E104" s="35">
        <f t="shared" si="4"/>
        <v>2.2433353377430347E-2</v>
      </c>
      <c r="F104" s="28">
        <f t="shared" ref="F104:H104" si="15">F17/$N17</f>
        <v>2.0754552923577606E-2</v>
      </c>
      <c r="G104" s="29">
        <f t="shared" si="15"/>
        <v>3.9922702776560272E-2</v>
      </c>
      <c r="H104" s="35">
        <f t="shared" si="15"/>
        <v>1.916814985298267E-2</v>
      </c>
      <c r="I104" s="28">
        <f t="shared" ref="I104:K104" si="16">I17/$O17</f>
        <v>1.6634501319074346E-2</v>
      </c>
      <c r="J104" s="29">
        <f t="shared" si="16"/>
        <v>4.0696542077586356E-2</v>
      </c>
      <c r="K104" s="35">
        <f t="shared" si="16"/>
        <v>2.4062040758512013E-2</v>
      </c>
    </row>
    <row r="105" spans="1:13" x14ac:dyDescent="0.35">
      <c r="A105" s="17"/>
      <c r="B105" s="18" t="s">
        <v>12</v>
      </c>
      <c r="C105" s="30">
        <f t="shared" si="0"/>
        <v>2.0334320145928651E-2</v>
      </c>
      <c r="D105" s="31">
        <f t="shared" si="4"/>
        <v>3.5106605663706228E-2</v>
      </c>
      <c r="E105" s="36">
        <f t="shared" si="4"/>
        <v>1.4772285517777579E-2</v>
      </c>
      <c r="F105" s="30">
        <f t="shared" ref="F105:H105" si="17">F18/$N18</f>
        <v>1.5301098096270234E-2</v>
      </c>
      <c r="G105" s="31">
        <f t="shared" si="17"/>
        <v>3.7154154109572096E-2</v>
      </c>
      <c r="H105" s="36">
        <f t="shared" si="17"/>
        <v>2.1853056013301859E-2</v>
      </c>
      <c r="I105" s="30">
        <f t="shared" ref="I105:K105" si="18">I18/$O18</f>
        <v>2.0266808609734191E-2</v>
      </c>
      <c r="J105" s="31">
        <f t="shared" si="18"/>
        <v>3.1750889916497556E-2</v>
      </c>
      <c r="K105" s="36">
        <f t="shared" si="18"/>
        <v>1.1484081306763365E-2</v>
      </c>
    </row>
    <row r="106" spans="1:13" x14ac:dyDescent="0.35">
      <c r="A106" s="15"/>
      <c r="B106" s="16" t="s">
        <v>13</v>
      </c>
      <c r="C106" s="28">
        <f t="shared" si="0"/>
        <v>1.7778988051102698E-2</v>
      </c>
      <c r="D106" s="29">
        <f t="shared" si="4"/>
        <v>1.5692360186090461E-2</v>
      </c>
      <c r="E106" s="35">
        <f t="shared" si="4"/>
        <v>-2.0866278650122378E-3</v>
      </c>
      <c r="F106" s="28">
        <f t="shared" ref="F106:H106" si="19">F19/$N19</f>
        <v>1.3905524973340634E-2</v>
      </c>
      <c r="G106" s="29">
        <f t="shared" si="19"/>
        <v>2.5609130472375133E-2</v>
      </c>
      <c r="H106" s="35">
        <f t="shared" si="19"/>
        <v>1.1703605499034498E-2</v>
      </c>
      <c r="I106" s="28">
        <f t="shared" ref="I106:K106" si="20">I19/$O19</f>
        <v>1.7364152719982991E-2</v>
      </c>
      <c r="J106" s="29">
        <f t="shared" si="20"/>
        <v>1.4562463930990492E-2</v>
      </c>
      <c r="K106" s="35">
        <f t="shared" si="20"/>
        <v>-2.8016887889924977E-3</v>
      </c>
    </row>
    <row r="107" spans="1:13" x14ac:dyDescent="0.35">
      <c r="A107" s="65"/>
      <c r="B107" s="66" t="s">
        <v>24</v>
      </c>
      <c r="C107" s="71">
        <f t="shared" si="0"/>
        <v>4.5136784853904023E-2</v>
      </c>
      <c r="D107" s="72">
        <f t="shared" si="4"/>
        <v>6.1218504946097381E-2</v>
      </c>
      <c r="E107" s="73">
        <f t="shared" si="4"/>
        <v>1.6081720092193358E-2</v>
      </c>
      <c r="F107" s="71">
        <f t="shared" ref="F107:H107" si="21">F20/$N20</f>
        <v>6.6177708160570045E-2</v>
      </c>
      <c r="G107" s="72">
        <f t="shared" si="21"/>
        <v>4.2167961751487043E-2</v>
      </c>
      <c r="H107" s="73">
        <f t="shared" si="21"/>
        <v>2.4009746409082999E-2</v>
      </c>
      <c r="I107" s="71">
        <f t="shared" ref="I107:K107" si="22">I20/$O20</f>
        <v>5.8799429600434466E-2</v>
      </c>
      <c r="J107" s="72">
        <f t="shared" si="22"/>
        <v>4.3258173859348326E-2</v>
      </c>
      <c r="K107" s="73">
        <f t="shared" si="22"/>
        <v>1.5541255741086146E-2</v>
      </c>
    </row>
    <row r="108" spans="1:13" x14ac:dyDescent="0.35">
      <c r="A108" s="15" t="s">
        <v>58</v>
      </c>
      <c r="B108" s="16" t="s">
        <v>5</v>
      </c>
      <c r="C108" s="28">
        <f t="shared" si="0"/>
        <v>0.23711560554650138</v>
      </c>
      <c r="D108" s="29">
        <f t="shared" ref="D108:E108" si="23">D21/$M21</f>
        <v>0.19773437708728525</v>
      </c>
      <c r="E108" s="35">
        <f t="shared" si="23"/>
        <v>3.9381228459216114E-2</v>
      </c>
      <c r="F108" s="28">
        <f>F21/$N21</f>
        <v>0.22954302008056365</v>
      </c>
      <c r="G108" s="29">
        <f t="shared" ref="G108:H108" si="24">G21/$N21</f>
        <v>0.18116259070953336</v>
      </c>
      <c r="H108" s="35">
        <f t="shared" si="24"/>
        <v>4.8380429371030279E-2</v>
      </c>
      <c r="I108" s="28">
        <f>I21/$O21</f>
        <v>0.22838858520807129</v>
      </c>
      <c r="J108" s="29">
        <f t="shared" ref="J108:K108" si="25">J21/$O21</f>
        <v>0.17110594563887938</v>
      </c>
      <c r="K108" s="35">
        <f t="shared" si="25"/>
        <v>5.7282639569191884E-2</v>
      </c>
      <c r="M108" s="75"/>
    </row>
    <row r="109" spans="1:13" x14ac:dyDescent="0.35">
      <c r="A109" s="17"/>
      <c r="B109" s="18" t="s">
        <v>6</v>
      </c>
      <c r="C109" s="30">
        <f t="shared" si="0"/>
        <v>0.15603903727619606</v>
      </c>
      <c r="D109" s="31">
        <f t="shared" ref="D109:E117" si="26">D22/$M22</f>
        <v>0.12331229820956853</v>
      </c>
      <c r="E109" s="36">
        <f t="shared" si="26"/>
        <v>3.2726739066627535E-2</v>
      </c>
      <c r="F109" s="30">
        <f t="shared" ref="F109:H109" si="27">F22/$N22</f>
        <v>0.14931398784203931</v>
      </c>
      <c r="G109" s="31">
        <f t="shared" si="27"/>
        <v>0.10716329718943836</v>
      </c>
      <c r="H109" s="36">
        <f t="shared" si="27"/>
        <v>4.2150690652600971E-2</v>
      </c>
      <c r="I109" s="30">
        <f t="shared" ref="I109:K109" si="28">I22/$O22</f>
        <v>0.13239723953269689</v>
      </c>
      <c r="J109" s="31">
        <f t="shared" si="28"/>
        <v>9.6122276588623434E-2</v>
      </c>
      <c r="K109" s="36">
        <f t="shared" si="28"/>
        <v>3.6274962944073445E-2</v>
      </c>
    </row>
    <row r="110" spans="1:13" x14ac:dyDescent="0.35">
      <c r="A110" s="15"/>
      <c r="B110" s="16" t="s">
        <v>7</v>
      </c>
      <c r="C110" s="28">
        <f t="shared" si="0"/>
        <v>0.11671290831889879</v>
      </c>
      <c r="D110" s="29">
        <f t="shared" si="26"/>
        <v>8.9581065959501507E-2</v>
      </c>
      <c r="E110" s="35">
        <f t="shared" si="26"/>
        <v>2.7131842359397276E-2</v>
      </c>
      <c r="F110" s="28">
        <f t="shared" ref="F110:H110" si="29">F23/$N23</f>
        <v>0.10247654931512226</v>
      </c>
      <c r="G110" s="29">
        <f t="shared" si="29"/>
        <v>7.8940827086358703E-2</v>
      </c>
      <c r="H110" s="35">
        <f t="shared" si="29"/>
        <v>2.3535722228763555E-2</v>
      </c>
      <c r="I110" s="28">
        <f t="shared" ref="I110:K110" si="30">I23/$O23</f>
        <v>9.326764720560661E-2</v>
      </c>
      <c r="J110" s="29">
        <f t="shared" si="30"/>
        <v>6.7045478850445234E-2</v>
      </c>
      <c r="K110" s="35">
        <f t="shared" si="30"/>
        <v>2.6222168355161377E-2</v>
      </c>
    </row>
    <row r="111" spans="1:13" x14ac:dyDescent="0.35">
      <c r="A111" s="17"/>
      <c r="B111" s="18" t="s">
        <v>8</v>
      </c>
      <c r="C111" s="30">
        <f t="shared" si="0"/>
        <v>8.6847389558232929E-2</v>
      </c>
      <c r="D111" s="31">
        <f t="shared" si="26"/>
        <v>7.0322958500669344E-2</v>
      </c>
      <c r="E111" s="36">
        <f t="shared" si="26"/>
        <v>1.6524431057563588E-2</v>
      </c>
      <c r="F111" s="30">
        <f t="shared" ref="F111:H111" si="31">F24/$N24</f>
        <v>7.2992142543063077E-2</v>
      </c>
      <c r="G111" s="31">
        <f t="shared" si="31"/>
        <v>5.6869380133952756E-2</v>
      </c>
      <c r="H111" s="36">
        <f t="shared" si="31"/>
        <v>1.6122762409110317E-2</v>
      </c>
      <c r="I111" s="30">
        <f t="shared" ref="I111:K111" si="32">I24/$O24</f>
        <v>6.6704458676311432E-2</v>
      </c>
      <c r="J111" s="31">
        <f t="shared" si="32"/>
        <v>4.9004680274913448E-2</v>
      </c>
      <c r="K111" s="36">
        <f t="shared" si="32"/>
        <v>1.7699778401397991E-2</v>
      </c>
    </row>
    <row r="112" spans="1:13" x14ac:dyDescent="0.35">
      <c r="A112" s="15"/>
      <c r="B112" s="16" t="s">
        <v>9</v>
      </c>
      <c r="C112" s="28">
        <f t="shared" si="0"/>
        <v>6.8679455988513535E-2</v>
      </c>
      <c r="D112" s="29">
        <f t="shared" si="26"/>
        <v>6.3760486047408235E-2</v>
      </c>
      <c r="E112" s="35">
        <f t="shared" si="26"/>
        <v>4.9189699411053061E-3</v>
      </c>
      <c r="F112" s="28">
        <f t="shared" ref="F112:H112" si="33">F25/$N25</f>
        <v>5.3155331500849709E-2</v>
      </c>
      <c r="G112" s="29">
        <f t="shared" si="33"/>
        <v>4.210340226057005E-2</v>
      </c>
      <c r="H112" s="35">
        <f t="shared" si="33"/>
        <v>1.1051929240279663E-2</v>
      </c>
      <c r="I112" s="28">
        <f t="shared" ref="I112:K112" si="34">I25/$O25</f>
        <v>5.7153052059109422E-2</v>
      </c>
      <c r="J112" s="29">
        <f t="shared" si="34"/>
        <v>3.2938368215766615E-2</v>
      </c>
      <c r="K112" s="35">
        <f t="shared" si="34"/>
        <v>2.4214683843342806E-2</v>
      </c>
    </row>
    <row r="113" spans="1:11" x14ac:dyDescent="0.35">
      <c r="A113" s="17"/>
      <c r="B113" s="18" t="s">
        <v>10</v>
      </c>
      <c r="C113" s="30">
        <f t="shared" si="0"/>
        <v>5.3668605742165511E-2</v>
      </c>
      <c r="D113" s="31">
        <f t="shared" si="26"/>
        <v>5.0505321287832076E-2</v>
      </c>
      <c r="E113" s="36">
        <f t="shared" si="26"/>
        <v>3.1632844543334317E-3</v>
      </c>
      <c r="F113" s="30">
        <f t="shared" ref="F113:H113" si="35">F26/$N26</f>
        <v>4.468512100829921E-2</v>
      </c>
      <c r="G113" s="31">
        <f t="shared" si="35"/>
        <v>3.3654464936909795E-2</v>
      </c>
      <c r="H113" s="36">
        <f t="shared" si="35"/>
        <v>1.1030656071389415E-2</v>
      </c>
      <c r="I113" s="30">
        <f t="shared" ref="I113:K113" si="36">I26/$O26</f>
        <v>4.4564594085360856E-2</v>
      </c>
      <c r="J113" s="31">
        <f t="shared" si="36"/>
        <v>2.9491275497665274E-2</v>
      </c>
      <c r="K113" s="36">
        <f t="shared" si="36"/>
        <v>1.5073318587695584E-2</v>
      </c>
    </row>
    <row r="114" spans="1:11" x14ac:dyDescent="0.35">
      <c r="A114" s="15"/>
      <c r="B114" s="16" t="s">
        <v>11</v>
      </c>
      <c r="C114" s="28">
        <f t="shared" si="0"/>
        <v>5.2713398514871015E-2</v>
      </c>
      <c r="D114" s="29">
        <f t="shared" si="26"/>
        <v>3.3884930123182055E-2</v>
      </c>
      <c r="E114" s="35">
        <f t="shared" si="26"/>
        <v>1.882846839168896E-2</v>
      </c>
      <c r="F114" s="28">
        <f t="shared" ref="F114:H114" si="37">F27/$N27</f>
        <v>3.78174252726593E-2</v>
      </c>
      <c r="G114" s="29">
        <f t="shared" si="37"/>
        <v>2.5424723638419182E-2</v>
      </c>
      <c r="H114" s="35">
        <f t="shared" si="37"/>
        <v>1.2392701634240121E-2</v>
      </c>
      <c r="I114" s="28">
        <f t="shared" ref="I114:K114" si="38">I27/$O27</f>
        <v>3.8138393278580193E-2</v>
      </c>
      <c r="J114" s="29">
        <f t="shared" si="38"/>
        <v>2.0705497341011361E-2</v>
      </c>
      <c r="K114" s="35">
        <f t="shared" si="38"/>
        <v>1.7432895937568835E-2</v>
      </c>
    </row>
    <row r="115" spans="1:11" x14ac:dyDescent="0.35">
      <c r="A115" s="17"/>
      <c r="B115" s="18" t="s">
        <v>12</v>
      </c>
      <c r="C115" s="30">
        <f t="shared" si="0"/>
        <v>4.5693690707982931E-2</v>
      </c>
      <c r="D115" s="31">
        <f t="shared" si="26"/>
        <v>2.6223124404490657E-2</v>
      </c>
      <c r="E115" s="36">
        <f t="shared" si="26"/>
        <v>1.9470566303492275E-2</v>
      </c>
      <c r="F115" s="30">
        <f t="shared" ref="F115:H115" si="39">F28/$N28</f>
        <v>3.2107750068525703E-2</v>
      </c>
      <c r="G115" s="31">
        <f t="shared" si="39"/>
        <v>2.7183958195548471E-2</v>
      </c>
      <c r="H115" s="36">
        <f t="shared" si="39"/>
        <v>4.9237918729772342E-3</v>
      </c>
      <c r="I115" s="30">
        <f t="shared" ref="I115:K115" si="40">I28/$O28</f>
        <v>4.0227267950595141E-2</v>
      </c>
      <c r="J115" s="31">
        <f t="shared" si="40"/>
        <v>2.2866910935343529E-2</v>
      </c>
      <c r="K115" s="36">
        <f t="shared" si="40"/>
        <v>1.7360357015251612E-2</v>
      </c>
    </row>
    <row r="116" spans="1:11" x14ac:dyDescent="0.35">
      <c r="A116" s="15"/>
      <c r="B116" s="16" t="s">
        <v>13</v>
      </c>
      <c r="C116" s="28">
        <f t="shared" si="0"/>
        <v>3.2528851003480595E-2</v>
      </c>
      <c r="D116" s="29">
        <f t="shared" si="26"/>
        <v>1.6991838657431681E-2</v>
      </c>
      <c r="E116" s="35">
        <f t="shared" si="26"/>
        <v>1.5537012346048915E-2</v>
      </c>
      <c r="F116" s="28">
        <f t="shared" ref="F116:H116" si="41">F29/$N29</f>
        <v>3.5578057470787364E-2</v>
      </c>
      <c r="G116" s="29">
        <f t="shared" si="41"/>
        <v>1.0128233250532082E-2</v>
      </c>
      <c r="H116" s="35">
        <f t="shared" si="41"/>
        <v>2.5449824220255282E-2</v>
      </c>
      <c r="I116" s="28">
        <f t="shared" ref="I116:K116" si="42">I29/$O29</f>
        <v>4.158644685507306E-2</v>
      </c>
      <c r="J116" s="29">
        <f t="shared" si="42"/>
        <v>7.6166926721607155E-3</v>
      </c>
      <c r="K116" s="35">
        <f t="shared" si="42"/>
        <v>3.3969754182912343E-2</v>
      </c>
    </row>
    <row r="117" spans="1:11" x14ac:dyDescent="0.35">
      <c r="A117" s="65"/>
      <c r="B117" s="66" t="s">
        <v>24</v>
      </c>
      <c r="C117" s="71">
        <f t="shared" si="0"/>
        <v>6.4851600286689348E-2</v>
      </c>
      <c r="D117" s="72">
        <f t="shared" si="26"/>
        <v>4.7219888520243086E-2</v>
      </c>
      <c r="E117" s="73">
        <f t="shared" si="26"/>
        <v>1.7631711766446269E-2</v>
      </c>
      <c r="F117" s="71">
        <f t="shared" ref="F117:H117" si="43">F30/$N30</f>
        <v>6.5234436846430488E-2</v>
      </c>
      <c r="G117" s="72">
        <f t="shared" si="43"/>
        <v>4.3878740053261492E-2</v>
      </c>
      <c r="H117" s="73">
        <f t="shared" si="43"/>
        <v>2.1355696793168993E-2</v>
      </c>
      <c r="I117" s="71">
        <f t="shared" ref="I117:K117" si="44">I30/$O30</f>
        <v>6.8632516769900551E-2</v>
      </c>
      <c r="J117" s="72">
        <f t="shared" si="44"/>
        <v>3.9817323810522158E-2</v>
      </c>
      <c r="K117" s="73">
        <f t="shared" si="44"/>
        <v>2.8815192959378389E-2</v>
      </c>
    </row>
    <row r="118" spans="1:11" x14ac:dyDescent="0.35">
      <c r="A118" s="15" t="s">
        <v>57</v>
      </c>
      <c r="B118" s="16" t="s">
        <v>5</v>
      </c>
      <c r="C118" s="28">
        <v>0.2286014211886305</v>
      </c>
      <c r="D118" s="29">
        <v>0.22693260120585701</v>
      </c>
      <c r="E118" s="35">
        <v>-1.6688199827734895E-3</v>
      </c>
      <c r="F118" s="28">
        <v>0.20746875333018711</v>
      </c>
      <c r="G118" s="29">
        <v>0.205477491741136</v>
      </c>
      <c r="H118" s="35">
        <v>-1.9912615890511076E-3</v>
      </c>
      <c r="I118" s="29">
        <v>0.20136874122601778</v>
      </c>
      <c r="J118" s="29">
        <v>0.19282873186710342</v>
      </c>
      <c r="K118" s="35">
        <v>-8.5400093589143578E-3</v>
      </c>
    </row>
    <row r="119" spans="1:11" x14ac:dyDescent="0.35">
      <c r="A119" s="17"/>
      <c r="B119" s="18" t="s">
        <v>6</v>
      </c>
      <c r="C119" s="30">
        <v>0.15066140466272016</v>
      </c>
      <c r="D119" s="31">
        <v>0.13414455894175253</v>
      </c>
      <c r="E119" s="36">
        <v>-1.6516845720967621E-2</v>
      </c>
      <c r="F119" s="30">
        <v>0.1330960461765007</v>
      </c>
      <c r="G119" s="31">
        <v>0.12222913434810341</v>
      </c>
      <c r="H119" s="36">
        <v>-1.0866911828397288E-2</v>
      </c>
      <c r="I119" s="31">
        <v>0.1169095904538606</v>
      </c>
      <c r="J119" s="31">
        <v>0.11141459798731801</v>
      </c>
      <c r="K119" s="36">
        <v>-5.4949924665425864E-3</v>
      </c>
    </row>
    <row r="120" spans="1:11" x14ac:dyDescent="0.35">
      <c r="A120" s="15"/>
      <c r="B120" s="16" t="s">
        <v>7</v>
      </c>
      <c r="C120" s="28">
        <v>0.11338307082987933</v>
      </c>
      <c r="D120" s="29">
        <v>0.10318995425378404</v>
      </c>
      <c r="E120" s="35">
        <v>-1.0193116576095299E-2</v>
      </c>
      <c r="F120" s="28">
        <v>9.6550780537385E-2</v>
      </c>
      <c r="G120" s="29">
        <v>9.1390633551379954E-2</v>
      </c>
      <c r="H120" s="35">
        <v>-5.1601469860050458E-3</v>
      </c>
      <c r="I120" s="29">
        <v>8.2715136194873931E-2</v>
      </c>
      <c r="J120" s="29">
        <v>7.8506847445942163E-2</v>
      </c>
      <c r="K120" s="35">
        <v>-4.2082887489317683E-3</v>
      </c>
    </row>
    <row r="121" spans="1:11" x14ac:dyDescent="0.35">
      <c r="A121" s="17"/>
      <c r="B121" s="18" t="s">
        <v>8</v>
      </c>
      <c r="C121" s="30">
        <v>8.712854792694863E-2</v>
      </c>
      <c r="D121" s="31">
        <v>7.2551592011828162E-2</v>
      </c>
      <c r="E121" s="36">
        <v>-1.4576955915120468E-2</v>
      </c>
      <c r="F121" s="30">
        <v>6.4452781212158486E-2</v>
      </c>
      <c r="G121" s="31">
        <v>6.6908569598697037E-2</v>
      </c>
      <c r="H121" s="36">
        <v>2.4557883865385516E-3</v>
      </c>
      <c r="I121" s="31">
        <v>5.9627225208802245E-2</v>
      </c>
      <c r="J121" s="31">
        <v>5.5330270280325153E-2</v>
      </c>
      <c r="K121" s="36">
        <v>-4.2969549284770925E-3</v>
      </c>
    </row>
    <row r="122" spans="1:11" x14ac:dyDescent="0.35">
      <c r="A122" s="15"/>
      <c r="B122" s="16" t="s">
        <v>9</v>
      </c>
      <c r="C122" s="28">
        <v>7.4675589651513913E-2</v>
      </c>
      <c r="D122" s="29">
        <v>5.6557577736064638E-2</v>
      </c>
      <c r="E122" s="35">
        <v>-1.8118011915449275E-2</v>
      </c>
      <c r="F122" s="28">
        <v>4.4784387496609866E-2</v>
      </c>
      <c r="G122" s="29">
        <v>4.62269975821855E-2</v>
      </c>
      <c r="H122" s="35">
        <v>1.4426100855756338E-3</v>
      </c>
      <c r="I122" s="29">
        <v>4.9637748467397359E-2</v>
      </c>
      <c r="J122" s="29">
        <v>4.555080809957273E-2</v>
      </c>
      <c r="K122" s="35">
        <v>-4.0869403678246291E-3</v>
      </c>
    </row>
    <row r="123" spans="1:11" x14ac:dyDescent="0.35">
      <c r="A123" s="17"/>
      <c r="B123" s="18" t="s">
        <v>10</v>
      </c>
      <c r="C123" s="30">
        <v>5.7860494880546072E-2</v>
      </c>
      <c r="D123" s="31">
        <v>3.5729522184300339E-2</v>
      </c>
      <c r="E123" s="36">
        <v>-2.2130972696245733E-2</v>
      </c>
      <c r="F123" s="30">
        <v>3.2845396979563131E-2</v>
      </c>
      <c r="G123" s="31">
        <v>4.1529212786978582E-2</v>
      </c>
      <c r="H123" s="36">
        <v>8.6838158074154514E-3</v>
      </c>
      <c r="I123" s="31">
        <v>3.7714543812104789E-2</v>
      </c>
      <c r="J123" s="31">
        <v>3.2793705130033754E-2</v>
      </c>
      <c r="K123" s="36">
        <v>-4.9208386820710354E-3</v>
      </c>
    </row>
    <row r="124" spans="1:11" x14ac:dyDescent="0.35">
      <c r="A124" s="15"/>
      <c r="B124" s="16" t="s">
        <v>11</v>
      </c>
      <c r="C124" s="28">
        <v>4.6468074208057882E-2</v>
      </c>
      <c r="D124" s="29">
        <v>3.6543786915947687E-2</v>
      </c>
      <c r="E124" s="35">
        <v>-9.9242872921101941E-3</v>
      </c>
      <c r="F124" s="28">
        <v>3.8545157993091862E-2</v>
      </c>
      <c r="G124" s="29">
        <v>2.8360313115410565E-2</v>
      </c>
      <c r="H124" s="35">
        <v>-1.0184844877681298E-2</v>
      </c>
      <c r="I124" s="29">
        <v>3.3450298860737346E-2</v>
      </c>
      <c r="J124" s="29">
        <v>2.9968962690759722E-2</v>
      </c>
      <c r="K124" s="35">
        <v>-3.4813361699776238E-3</v>
      </c>
    </row>
    <row r="125" spans="1:11" x14ac:dyDescent="0.35">
      <c r="A125" s="17"/>
      <c r="B125" s="18" t="s">
        <v>12</v>
      </c>
      <c r="C125" s="30">
        <v>2.9643392521588582E-2</v>
      </c>
      <c r="D125" s="31">
        <v>2.3773831894094547E-2</v>
      </c>
      <c r="E125" s="36">
        <v>-5.8695606274940353E-3</v>
      </c>
      <c r="F125" s="30">
        <v>2.5667332922939736E-2</v>
      </c>
      <c r="G125" s="31">
        <v>2.3868694315035351E-2</v>
      </c>
      <c r="H125" s="36">
        <v>-1.7986386079043848E-3</v>
      </c>
      <c r="I125" s="31">
        <v>3.0950584817997871E-2</v>
      </c>
      <c r="J125" s="31">
        <v>3.4235999971799012E-2</v>
      </c>
      <c r="K125" s="36">
        <v>3.2854151538011418E-3</v>
      </c>
    </row>
    <row r="126" spans="1:11" x14ac:dyDescent="0.35">
      <c r="A126" s="15"/>
      <c r="B126" s="16" t="s">
        <v>13</v>
      </c>
      <c r="C126" s="28">
        <v>2.0553780439429115E-2</v>
      </c>
      <c r="D126" s="29">
        <v>2.3924734332345255E-2</v>
      </c>
      <c r="E126" s="35">
        <v>3.3709538929161398E-3</v>
      </c>
      <c r="F126" s="28">
        <v>3.0515445680295426E-2</v>
      </c>
      <c r="G126" s="29">
        <v>1.4401903838694852E-2</v>
      </c>
      <c r="H126" s="35">
        <v>-1.6113541841600576E-2</v>
      </c>
      <c r="I126" s="29">
        <v>2.6202881362107588E-2</v>
      </c>
      <c r="J126" s="29">
        <v>9.9881524179495258E-3</v>
      </c>
      <c r="K126" s="35">
        <v>-1.6214728944158062E-2</v>
      </c>
    </row>
    <row r="127" spans="1:11" x14ac:dyDescent="0.35">
      <c r="A127" s="65"/>
      <c r="B127" s="66" t="s">
        <v>24</v>
      </c>
      <c r="C127" s="71">
        <v>5.7099631730864936E-2</v>
      </c>
      <c r="D127" s="72">
        <v>5.2428784711854283E-2</v>
      </c>
      <c r="E127" s="73">
        <v>-4.670847019010653E-3</v>
      </c>
      <c r="F127" s="71">
        <v>5.7694863453084978E-2</v>
      </c>
      <c r="G127" s="72">
        <v>5.0743583588127805E-2</v>
      </c>
      <c r="H127" s="73">
        <v>-6.951279864957173E-3</v>
      </c>
      <c r="I127" s="72">
        <v>5.6300408799785574E-2</v>
      </c>
      <c r="J127" s="72">
        <v>4.7708303265337489E-2</v>
      </c>
      <c r="K127" s="73">
        <v>-8.5921055344480857E-3</v>
      </c>
    </row>
    <row r="128" spans="1:11" x14ac:dyDescent="0.35">
      <c r="A128" s="15" t="s">
        <v>56</v>
      </c>
      <c r="B128" s="16" t="s">
        <v>5</v>
      </c>
      <c r="C128" s="28">
        <v>0.21418874891398784</v>
      </c>
      <c r="D128" s="29">
        <v>0.24725781928757601</v>
      </c>
      <c r="E128" s="35">
        <f>D128-C128</f>
        <v>3.3069070373588166E-2</v>
      </c>
      <c r="F128" s="28">
        <v>0.19407299993575566</v>
      </c>
      <c r="G128" s="29">
        <v>0.22074358244844391</v>
      </c>
      <c r="H128" s="35">
        <v>2.6670582512688251E-2</v>
      </c>
      <c r="I128" s="29">
        <v>0.19979336924219912</v>
      </c>
      <c r="J128" s="29">
        <v>0.20861580609212482</v>
      </c>
      <c r="K128" s="35">
        <v>8.8224368499257022E-3</v>
      </c>
    </row>
    <row r="129" spans="1:11" x14ac:dyDescent="0.35">
      <c r="A129" s="17"/>
      <c r="B129" s="18" t="s">
        <v>6</v>
      </c>
      <c r="C129" s="30">
        <v>0.13226792355562103</v>
      </c>
      <c r="D129" s="31">
        <v>0.15745479986743749</v>
      </c>
      <c r="E129" s="36">
        <f t="shared" ref="E129:E137" si="45">D129-C129</f>
        <v>2.5186876311816458E-2</v>
      </c>
      <c r="F129" s="30">
        <v>0.11167739382851949</v>
      </c>
      <c r="G129" s="31">
        <v>0.14070536802065256</v>
      </c>
      <c r="H129" s="36">
        <v>2.9027974192133071E-2</v>
      </c>
      <c r="I129" s="31">
        <v>0.10842530888511966</v>
      </c>
      <c r="J129" s="31">
        <v>0.1228466466772241</v>
      </c>
      <c r="K129" s="36">
        <v>1.4421337792104444E-2</v>
      </c>
    </row>
    <row r="130" spans="1:11" x14ac:dyDescent="0.35">
      <c r="A130" s="15"/>
      <c r="B130" s="16" t="s">
        <v>7</v>
      </c>
      <c r="C130" s="28">
        <v>9.827515212517729E-2</v>
      </c>
      <c r="D130" s="29">
        <v>0.11947354775739275</v>
      </c>
      <c r="E130" s="35">
        <f t="shared" si="45"/>
        <v>2.1198395632215455E-2</v>
      </c>
      <c r="F130" s="28">
        <v>7.7186322908575647E-2</v>
      </c>
      <c r="G130" s="29">
        <v>0.10294543008219124</v>
      </c>
      <c r="H130" s="35">
        <v>2.5759107173615597E-2</v>
      </c>
      <c r="I130" s="29">
        <v>7.9601561602939491E-2</v>
      </c>
      <c r="J130" s="29">
        <v>9.2605350786542653E-2</v>
      </c>
      <c r="K130" s="35">
        <v>1.3003789183603162E-2</v>
      </c>
    </row>
    <row r="131" spans="1:11" x14ac:dyDescent="0.35">
      <c r="A131" s="17"/>
      <c r="B131" s="18" t="s">
        <v>8</v>
      </c>
      <c r="C131" s="30">
        <v>7.2503745028152281E-2</v>
      </c>
      <c r="D131" s="31">
        <v>9.0583191280541348E-2</v>
      </c>
      <c r="E131" s="36">
        <f t="shared" si="45"/>
        <v>1.8079446252389067E-2</v>
      </c>
      <c r="F131" s="30">
        <v>5.3042623766837313E-2</v>
      </c>
      <c r="G131" s="31">
        <v>7.7047189526216642E-2</v>
      </c>
      <c r="H131" s="36">
        <v>2.4004565759379329E-2</v>
      </c>
      <c r="I131" s="31">
        <v>5.0440561529271205E-2</v>
      </c>
      <c r="J131" s="31">
        <v>6.6270908004778972E-2</v>
      </c>
      <c r="K131" s="36">
        <v>1.5830346475507767E-2</v>
      </c>
    </row>
    <row r="132" spans="1:11" x14ac:dyDescent="0.35">
      <c r="A132" s="15"/>
      <c r="B132" s="16" t="s">
        <v>9</v>
      </c>
      <c r="C132" s="28">
        <v>5.5352995002463573E-2</v>
      </c>
      <c r="D132" s="29">
        <v>7.0922784542831005E-2</v>
      </c>
      <c r="E132" s="35">
        <f t="shared" si="45"/>
        <v>1.5569789540367432E-2</v>
      </c>
      <c r="F132" s="28">
        <v>3.9982813080639168E-2</v>
      </c>
      <c r="G132" s="29">
        <v>5.7576179858788552E-2</v>
      </c>
      <c r="H132" s="35">
        <v>1.7593366778149384E-2</v>
      </c>
      <c r="I132" s="29">
        <v>3.242237730808125E-2</v>
      </c>
      <c r="J132" s="29">
        <v>4.8777138291364437E-2</v>
      </c>
      <c r="K132" s="35">
        <v>1.6354760983283187E-2</v>
      </c>
    </row>
    <row r="133" spans="1:11" x14ac:dyDescent="0.35">
      <c r="A133" s="17"/>
      <c r="B133" s="18" t="s">
        <v>10</v>
      </c>
      <c r="C133" s="30">
        <v>5.3497193930575761E-2</v>
      </c>
      <c r="D133" s="31">
        <v>5.0950945749324468E-2</v>
      </c>
      <c r="E133" s="36">
        <f t="shared" si="45"/>
        <v>-2.5462481812512927E-3</v>
      </c>
      <c r="F133" s="30">
        <v>2.8521181349560096E-2</v>
      </c>
      <c r="G133" s="31">
        <v>4.9014573078562849E-2</v>
      </c>
      <c r="H133" s="36">
        <v>2.0493391729002754E-2</v>
      </c>
      <c r="I133" s="31">
        <v>2.3535896052724159E-2</v>
      </c>
      <c r="J133" s="31">
        <v>4.3072917888219153E-2</v>
      </c>
      <c r="K133" s="36">
        <v>1.9537021835494994E-2</v>
      </c>
    </row>
    <row r="134" spans="1:11" x14ac:dyDescent="0.35">
      <c r="A134" s="15"/>
      <c r="B134" s="16" t="s">
        <v>11</v>
      </c>
      <c r="C134" s="28">
        <v>3.5006822566225948E-2</v>
      </c>
      <c r="D134" s="29">
        <v>3.7861321538919995E-2</v>
      </c>
      <c r="E134" s="35">
        <f t="shared" si="45"/>
        <v>2.8544989726940473E-3</v>
      </c>
      <c r="F134" s="28">
        <v>2.1467842844238253E-2</v>
      </c>
      <c r="G134" s="29">
        <v>3.4939611236882315E-2</v>
      </c>
      <c r="H134" s="35">
        <v>1.3471768392644062E-2</v>
      </c>
      <c r="I134" s="29">
        <v>2.171419977063789E-2</v>
      </c>
      <c r="J134" s="29">
        <v>3.2505499050591267E-2</v>
      </c>
      <c r="K134" s="35">
        <v>1.0791299279953377E-2</v>
      </c>
    </row>
    <row r="135" spans="1:11" x14ac:dyDescent="0.35">
      <c r="A135" s="17"/>
      <c r="B135" s="18" t="s">
        <v>12</v>
      </c>
      <c r="C135" s="30">
        <v>1.5339786314767056E-2</v>
      </c>
      <c r="D135" s="31">
        <v>4.4701968270980566E-2</v>
      </c>
      <c r="E135" s="36">
        <f t="shared" si="45"/>
        <v>2.9362181956213512E-2</v>
      </c>
      <c r="F135" s="30">
        <v>1.7135838113690183E-2</v>
      </c>
      <c r="G135" s="31">
        <v>3.698666565361091E-2</v>
      </c>
      <c r="H135" s="36">
        <v>1.9850827539920728E-2</v>
      </c>
      <c r="I135" s="31">
        <v>1.481440149538968E-2</v>
      </c>
      <c r="J135" s="31">
        <v>3.7245246697448629E-2</v>
      </c>
      <c r="K135" s="36">
        <v>2.2430845202058951E-2</v>
      </c>
    </row>
    <row r="136" spans="1:11" x14ac:dyDescent="0.35">
      <c r="A136" s="15"/>
      <c r="B136" s="16" t="s">
        <v>13</v>
      </c>
      <c r="C136" s="28">
        <v>2.2019853692016672E-2</v>
      </c>
      <c r="D136" s="29">
        <v>2.1531044411336357E-2</v>
      </c>
      <c r="E136" s="35">
        <f t="shared" si="45"/>
        <v>-4.8880928068031557E-4</v>
      </c>
      <c r="F136" s="28">
        <v>1.4560352337566749E-2</v>
      </c>
      <c r="G136" s="29">
        <v>2.1664742386637386E-2</v>
      </c>
      <c r="H136" s="35">
        <v>7.1043900490706368E-3</v>
      </c>
      <c r="I136" s="29">
        <v>1.8008457301415863E-2</v>
      </c>
      <c r="J136" s="29">
        <v>1.4428341869663226E-2</v>
      </c>
      <c r="K136" s="35">
        <v>-3.5801154317526371E-3</v>
      </c>
    </row>
    <row r="137" spans="1:11" x14ac:dyDescent="0.35">
      <c r="A137" s="65"/>
      <c r="B137" s="66" t="s">
        <v>24</v>
      </c>
      <c r="C137" s="71">
        <v>5.065875700622758E-2</v>
      </c>
      <c r="D137" s="72">
        <v>5.9084588773752528E-2</v>
      </c>
      <c r="E137" s="73">
        <f t="shared" si="45"/>
        <v>8.4258317675249481E-3</v>
      </c>
      <c r="F137" s="71">
        <v>4.4215437297990712E-2</v>
      </c>
      <c r="G137" s="72">
        <v>6.0476847359126236E-2</v>
      </c>
      <c r="H137" s="73">
        <v>1.6261410061135524E-2</v>
      </c>
      <c r="I137" s="72">
        <v>4.6907562332268851E-2</v>
      </c>
      <c r="J137" s="72">
        <v>5.4932420276166058E-2</v>
      </c>
      <c r="K137" s="73">
        <v>8.0248579438972067E-3</v>
      </c>
    </row>
    <row r="138" spans="1:11" x14ac:dyDescent="0.35">
      <c r="A138" s="15" t="s">
        <v>54</v>
      </c>
      <c r="B138" s="16" t="s">
        <v>5</v>
      </c>
      <c r="C138" s="28">
        <v>0.21587414403455299</v>
      </c>
      <c r="D138" s="29">
        <v>0.2412148216994929</v>
      </c>
      <c r="E138" s="35">
        <v>2.5340677664939928E-2</v>
      </c>
      <c r="F138" s="28">
        <v>0.1901378996444871</v>
      </c>
      <c r="G138" s="29">
        <v>0.21786544635937558</v>
      </c>
      <c r="H138" s="35">
        <v>2.7727546714888487E-2</v>
      </c>
      <c r="I138" s="29">
        <v>0.20018419726484438</v>
      </c>
      <c r="J138" s="29">
        <v>0.20913919636702752</v>
      </c>
      <c r="K138" s="37">
        <v>8.9549991021831438E-3</v>
      </c>
    </row>
    <row r="139" spans="1:11" x14ac:dyDescent="0.35">
      <c r="A139" s="17"/>
      <c r="B139" s="18" t="s">
        <v>6</v>
      </c>
      <c r="C139" s="30">
        <v>0.13153893800326594</v>
      </c>
      <c r="D139" s="31">
        <v>0.15169773072808154</v>
      </c>
      <c r="E139" s="36">
        <v>2.0158792724815588E-2</v>
      </c>
      <c r="F139" s="30">
        <v>0.11203815946898951</v>
      </c>
      <c r="G139" s="31">
        <v>0.1393389219476176</v>
      </c>
      <c r="H139" s="36">
        <v>2.7300762478628091E-2</v>
      </c>
      <c r="I139" s="31">
        <v>0.11143413948436152</v>
      </c>
      <c r="J139" s="31">
        <v>0.11651384939778282</v>
      </c>
      <c r="K139" s="38">
        <v>5.079709913421296E-3</v>
      </c>
    </row>
    <row r="140" spans="1:11" x14ac:dyDescent="0.35">
      <c r="A140" s="15"/>
      <c r="B140" s="16" t="s">
        <v>7</v>
      </c>
      <c r="C140" s="28">
        <v>9.6265611475207125E-2</v>
      </c>
      <c r="D140" s="29">
        <v>0.11530851984666748</v>
      </c>
      <c r="E140" s="35">
        <v>1.904290837146037E-2</v>
      </c>
      <c r="F140" s="28">
        <v>8.0496010893202991E-2</v>
      </c>
      <c r="G140" s="29">
        <v>9.9109639294850185E-2</v>
      </c>
      <c r="H140" s="35">
        <v>1.8613628401647202E-2</v>
      </c>
      <c r="I140" s="29">
        <v>7.6271872080964392E-2</v>
      </c>
      <c r="J140" s="29">
        <v>8.8672486963173258E-2</v>
      </c>
      <c r="K140" s="37">
        <v>1.2400614882208869E-2</v>
      </c>
    </row>
    <row r="141" spans="1:11" x14ac:dyDescent="0.35">
      <c r="A141" s="17"/>
      <c r="B141" s="18" t="s">
        <v>8</v>
      </c>
      <c r="C141" s="30">
        <v>8.7709044674808001E-2</v>
      </c>
      <c r="D141" s="31">
        <v>8.8426794631230321E-2</v>
      </c>
      <c r="E141" s="36">
        <v>7.177499564223241E-4</v>
      </c>
      <c r="F141" s="30">
        <v>5.6100839371674129E-2</v>
      </c>
      <c r="G141" s="31">
        <v>7.2985386589917392E-2</v>
      </c>
      <c r="H141" s="36">
        <v>1.6884547218243257E-2</v>
      </c>
      <c r="I141" s="31">
        <v>5.7046257012540624E-2</v>
      </c>
      <c r="J141" s="31">
        <v>6.1822745450628908E-2</v>
      </c>
      <c r="K141" s="38">
        <v>4.7764884380882807E-3</v>
      </c>
    </row>
    <row r="142" spans="1:11" x14ac:dyDescent="0.35">
      <c r="A142" s="15"/>
      <c r="B142" s="16" t="s">
        <v>9</v>
      </c>
      <c r="C142" s="28">
        <v>8.1611629371029587E-2</v>
      </c>
      <c r="D142" s="29">
        <v>6.9078006066502606E-2</v>
      </c>
      <c r="E142" s="35">
        <v>-1.2533623304526984E-2</v>
      </c>
      <c r="F142" s="28">
        <v>4.0107629726085801E-2</v>
      </c>
      <c r="G142" s="29">
        <v>6.0504269466115077E-2</v>
      </c>
      <c r="H142" s="35">
        <v>2.0396639740029268E-2</v>
      </c>
      <c r="I142" s="29">
        <v>4.1619273154450021E-2</v>
      </c>
      <c r="J142" s="29">
        <v>4.7996419847470585E-2</v>
      </c>
      <c r="K142" s="37">
        <v>6.3771466930205674E-3</v>
      </c>
    </row>
    <row r="143" spans="1:11" x14ac:dyDescent="0.35">
      <c r="A143" s="17"/>
      <c r="B143" s="18" t="s">
        <v>10</v>
      </c>
      <c r="C143" s="30">
        <v>6.7269666001018052E-2</v>
      </c>
      <c r="D143" s="31">
        <v>4.5525144550165104E-2</v>
      </c>
      <c r="E143" s="36">
        <v>-2.1744521450852945E-2</v>
      </c>
      <c r="F143" s="30">
        <v>2.5762037899968934E-2</v>
      </c>
      <c r="G143" s="31">
        <v>4.5678782230506365E-2</v>
      </c>
      <c r="H143" s="36">
        <v>1.9916744330537434E-2</v>
      </c>
      <c r="I143" s="31">
        <v>3.1151875723020989E-2</v>
      </c>
      <c r="J143" s="31">
        <v>4.0784285950374199E-2</v>
      </c>
      <c r="K143" s="38">
        <v>9.6324102273532119E-3</v>
      </c>
    </row>
    <row r="144" spans="1:11" x14ac:dyDescent="0.35">
      <c r="A144" s="15"/>
      <c r="B144" s="16" t="s">
        <v>11</v>
      </c>
      <c r="C144" s="28">
        <v>4.221152019296695E-2</v>
      </c>
      <c r="D144" s="29">
        <v>3.9320320179750033E-2</v>
      </c>
      <c r="E144" s="35">
        <v>-2.8912000132169146E-3</v>
      </c>
      <c r="F144" s="28">
        <v>2.0734710229967816E-2</v>
      </c>
      <c r="G144" s="29">
        <v>4.4459058774172701E-2</v>
      </c>
      <c r="H144" s="35">
        <v>2.3724348544204882E-2</v>
      </c>
      <c r="I144" s="29">
        <v>1.7066514795567263E-2</v>
      </c>
      <c r="J144" s="29">
        <v>3.7179943522934911E-2</v>
      </c>
      <c r="K144" s="37">
        <v>2.0113428727367648E-2</v>
      </c>
    </row>
    <row r="145" spans="1:11" x14ac:dyDescent="0.35">
      <c r="A145" s="17"/>
      <c r="B145" s="18" t="s">
        <v>12</v>
      </c>
      <c r="C145" s="30">
        <v>1.8814573137574769E-2</v>
      </c>
      <c r="D145" s="31">
        <v>3.1299619358346929E-2</v>
      </c>
      <c r="E145" s="36">
        <v>1.2485046220772159E-2</v>
      </c>
      <c r="F145" s="30">
        <v>1.6032531618389696E-2</v>
      </c>
      <c r="G145" s="31">
        <v>3.4434951343069141E-2</v>
      </c>
      <c r="H145" s="36">
        <v>1.8402419724679441E-2</v>
      </c>
      <c r="I145" s="31">
        <v>1.7139712241528424E-2</v>
      </c>
      <c r="J145" s="31">
        <v>2.750359162026746E-2</v>
      </c>
      <c r="K145" s="38">
        <v>1.0363879378739038E-2</v>
      </c>
    </row>
    <row r="146" spans="1:11" x14ac:dyDescent="0.35">
      <c r="A146" s="15"/>
      <c r="B146" s="16" t="s">
        <v>13</v>
      </c>
      <c r="C146" s="28">
        <v>2.3535960587849031E-2</v>
      </c>
      <c r="D146" s="29">
        <v>1.7189484315470537E-2</v>
      </c>
      <c r="E146" s="35">
        <v>-6.346476272378495E-3</v>
      </c>
      <c r="F146" s="28">
        <v>1.2062986176365168E-2</v>
      </c>
      <c r="G146" s="29">
        <v>1.8546144978639722E-2</v>
      </c>
      <c r="H146" s="35">
        <v>6.4831588022745542E-3</v>
      </c>
      <c r="I146" s="29">
        <v>1.1602393532692927E-2</v>
      </c>
      <c r="J146" s="29">
        <v>1.7811982375725784E-2</v>
      </c>
      <c r="K146" s="37">
        <v>6.2095888430328565E-3</v>
      </c>
    </row>
    <row r="147" spans="1:11" x14ac:dyDescent="0.35">
      <c r="A147" s="65"/>
      <c r="B147" s="66" t="s">
        <v>24</v>
      </c>
      <c r="C147" s="71">
        <v>5.5603402347546099E-2</v>
      </c>
      <c r="D147" s="72">
        <v>5.4544274661772141E-2</v>
      </c>
      <c r="E147" s="73">
        <v>-1.0591276857739604E-3</v>
      </c>
      <c r="F147" s="71">
        <v>4.334825557558928E-2</v>
      </c>
      <c r="G147" s="72">
        <v>5.9400851039626924E-2</v>
      </c>
      <c r="H147" s="73">
        <v>1.6052595464037641E-2</v>
      </c>
      <c r="I147" s="72">
        <v>4.6382666923035859E-2</v>
      </c>
      <c r="J147" s="72">
        <v>5.4947728557937468E-2</v>
      </c>
      <c r="K147" s="74">
        <v>8.565061634901611E-3</v>
      </c>
    </row>
    <row r="148" spans="1:11" x14ac:dyDescent="0.35">
      <c r="A148" s="15" t="s">
        <v>52</v>
      </c>
      <c r="B148" s="16" t="s">
        <v>5</v>
      </c>
      <c r="C148" s="28">
        <v>0.214</v>
      </c>
      <c r="D148" s="29">
        <v>0.252</v>
      </c>
      <c r="E148" s="35">
        <v>3.7999999999999999E-2</v>
      </c>
      <c r="F148" s="28">
        <v>0.17799999999999999</v>
      </c>
      <c r="G148" s="29">
        <v>0.216</v>
      </c>
      <c r="H148" s="35">
        <v>3.7999999999999999E-2</v>
      </c>
      <c r="I148" s="29">
        <v>0.182</v>
      </c>
      <c r="J148" s="29">
        <v>0.23200000000000001</v>
      </c>
      <c r="K148" s="37">
        <v>4.9000000000000002E-2</v>
      </c>
    </row>
    <row r="149" spans="1:11" x14ac:dyDescent="0.35">
      <c r="A149" s="17"/>
      <c r="B149" s="18" t="s">
        <v>6</v>
      </c>
      <c r="C149" s="30">
        <v>0.125</v>
      </c>
      <c r="D149" s="31">
        <v>0.15</v>
      </c>
      <c r="E149" s="36">
        <v>2.5000000000000001E-2</v>
      </c>
      <c r="F149" s="30">
        <v>0.109</v>
      </c>
      <c r="G149" s="31">
        <v>0.13100000000000001</v>
      </c>
      <c r="H149" s="36">
        <v>2.1000000000000001E-2</v>
      </c>
      <c r="I149" s="31">
        <v>0.10100000000000001</v>
      </c>
      <c r="J149" s="31">
        <v>0.12</v>
      </c>
      <c r="K149" s="38">
        <v>1.9E-2</v>
      </c>
    </row>
    <row r="150" spans="1:11" x14ac:dyDescent="0.35">
      <c r="A150" s="15"/>
      <c r="B150" s="16" t="s">
        <v>7</v>
      </c>
      <c r="C150" s="28">
        <v>0.10299999999999999</v>
      </c>
      <c r="D150" s="29">
        <v>0.123</v>
      </c>
      <c r="E150" s="35">
        <v>0.02</v>
      </c>
      <c r="F150" s="28">
        <v>7.8E-2</v>
      </c>
      <c r="G150" s="29">
        <v>9.5000000000000001E-2</v>
      </c>
      <c r="H150" s="35">
        <v>1.7000000000000001E-2</v>
      </c>
      <c r="I150" s="29">
        <v>7.6999999999999999E-2</v>
      </c>
      <c r="J150" s="29">
        <v>9.6000000000000002E-2</v>
      </c>
      <c r="K150" s="37">
        <v>1.9E-2</v>
      </c>
    </row>
    <row r="151" spans="1:11" x14ac:dyDescent="0.35">
      <c r="A151" s="17"/>
      <c r="B151" s="18" t="s">
        <v>8</v>
      </c>
      <c r="C151" s="30">
        <v>7.0000000000000007E-2</v>
      </c>
      <c r="D151" s="31">
        <v>9.5000000000000001E-2</v>
      </c>
      <c r="E151" s="36">
        <v>2.5000000000000001E-2</v>
      </c>
      <c r="F151" s="30">
        <v>5.6000000000000001E-2</v>
      </c>
      <c r="G151" s="31">
        <v>7.2999999999999995E-2</v>
      </c>
      <c r="H151" s="36">
        <v>1.7000000000000001E-2</v>
      </c>
      <c r="I151" s="31">
        <v>0.05</v>
      </c>
      <c r="J151" s="31">
        <v>7.0999999999999994E-2</v>
      </c>
      <c r="K151" s="38">
        <v>0.02</v>
      </c>
    </row>
    <row r="152" spans="1:11" x14ac:dyDescent="0.35">
      <c r="A152" s="15"/>
      <c r="B152" s="16" t="s">
        <v>9</v>
      </c>
      <c r="C152" s="28">
        <v>4.9000000000000002E-2</v>
      </c>
      <c r="D152" s="29">
        <v>7.9000000000000001E-2</v>
      </c>
      <c r="E152" s="35">
        <v>2.9000000000000001E-2</v>
      </c>
      <c r="F152" s="28">
        <v>3.2000000000000001E-2</v>
      </c>
      <c r="G152" s="29">
        <v>5.8000000000000003E-2</v>
      </c>
      <c r="H152" s="35">
        <v>2.5999999999999999E-2</v>
      </c>
      <c r="I152" s="29">
        <v>3.5000000000000003E-2</v>
      </c>
      <c r="J152" s="29">
        <v>0.05</v>
      </c>
      <c r="K152" s="37">
        <v>1.4999999999999999E-2</v>
      </c>
    </row>
    <row r="153" spans="1:11" x14ac:dyDescent="0.35">
      <c r="A153" s="17"/>
      <c r="B153" s="18" t="s">
        <v>10</v>
      </c>
      <c r="C153" s="30">
        <v>4.4999999999999998E-2</v>
      </c>
      <c r="D153" s="31">
        <v>6.5000000000000002E-2</v>
      </c>
      <c r="E153" s="36">
        <v>0.02</v>
      </c>
      <c r="F153" s="30">
        <v>0.03</v>
      </c>
      <c r="G153" s="31">
        <v>4.8000000000000001E-2</v>
      </c>
      <c r="H153" s="36">
        <v>1.7999999999999999E-2</v>
      </c>
      <c r="I153" s="31">
        <v>2.3E-2</v>
      </c>
      <c r="J153" s="31">
        <v>4.5999999999999999E-2</v>
      </c>
      <c r="K153" s="38">
        <v>2.3E-2</v>
      </c>
    </row>
    <row r="154" spans="1:11" x14ac:dyDescent="0.35">
      <c r="A154" s="15"/>
      <c r="B154" s="16" t="s">
        <v>11</v>
      </c>
      <c r="C154" s="28">
        <v>3.4000000000000002E-2</v>
      </c>
      <c r="D154" s="29">
        <v>4.2999999999999997E-2</v>
      </c>
      <c r="E154" s="35">
        <v>8.0000000000000002E-3</v>
      </c>
      <c r="F154" s="28">
        <v>1.9E-2</v>
      </c>
      <c r="G154" s="29">
        <v>3.6999999999999998E-2</v>
      </c>
      <c r="H154" s="35">
        <v>1.7999999999999999E-2</v>
      </c>
      <c r="I154" s="29">
        <v>2.5000000000000001E-2</v>
      </c>
      <c r="J154" s="29">
        <v>3.9E-2</v>
      </c>
      <c r="K154" s="37">
        <v>1.4E-2</v>
      </c>
    </row>
    <row r="155" spans="1:11" x14ac:dyDescent="0.35">
      <c r="A155" s="17"/>
      <c r="B155" s="18" t="s">
        <v>12</v>
      </c>
      <c r="C155" s="30">
        <v>2.5000000000000001E-2</v>
      </c>
      <c r="D155" s="31">
        <v>2.5999999999999999E-2</v>
      </c>
      <c r="E155" s="36">
        <v>1E-3</v>
      </c>
      <c r="F155" s="30">
        <v>1.6E-2</v>
      </c>
      <c r="G155" s="31">
        <v>0.03</v>
      </c>
      <c r="H155" s="36">
        <v>1.4999999999999999E-2</v>
      </c>
      <c r="I155" s="31">
        <v>3.4000000000000002E-2</v>
      </c>
      <c r="J155" s="31">
        <v>3.3000000000000002E-2</v>
      </c>
      <c r="K155" s="38">
        <v>0</v>
      </c>
    </row>
    <row r="156" spans="1:11" x14ac:dyDescent="0.35">
      <c r="A156" s="15"/>
      <c r="B156" s="16" t="s">
        <v>13</v>
      </c>
      <c r="C156" s="28">
        <v>2.4E-2</v>
      </c>
      <c r="D156" s="29">
        <v>1.9E-2</v>
      </c>
      <c r="E156" s="35">
        <v>-6.0000000000000001E-3</v>
      </c>
      <c r="F156" s="28">
        <v>1.0999999999999999E-2</v>
      </c>
      <c r="G156" s="29">
        <v>2.5000000000000001E-2</v>
      </c>
      <c r="H156" s="35">
        <v>1.4E-2</v>
      </c>
      <c r="I156" s="29">
        <v>1.0999999999999999E-2</v>
      </c>
      <c r="J156" s="29">
        <v>2.8000000000000001E-2</v>
      </c>
      <c r="K156" s="37">
        <v>1.7000000000000001E-2</v>
      </c>
    </row>
    <row r="157" spans="1:11" x14ac:dyDescent="0.35">
      <c r="A157" s="65"/>
      <c r="B157" s="66" t="s">
        <v>24</v>
      </c>
      <c r="C157" s="71">
        <v>5.0999999999999997E-2</v>
      </c>
      <c r="D157" s="72">
        <v>5.8000000000000003E-2</v>
      </c>
      <c r="E157" s="73">
        <v>7.0000000000000001E-3</v>
      </c>
      <c r="F157" s="71">
        <v>4.2000000000000003E-2</v>
      </c>
      <c r="G157" s="72">
        <v>0.06</v>
      </c>
      <c r="H157" s="73">
        <v>1.7999999999999999E-2</v>
      </c>
      <c r="I157" s="72">
        <v>4.4999999999999998E-2</v>
      </c>
      <c r="J157" s="72">
        <v>6.4000000000000001E-2</v>
      </c>
      <c r="K157" s="74">
        <v>1.9E-2</v>
      </c>
    </row>
    <row r="158" spans="1:11" x14ac:dyDescent="0.35">
      <c r="A158" s="15" t="s">
        <v>50</v>
      </c>
      <c r="B158" s="16" t="s">
        <v>5</v>
      </c>
      <c r="C158" s="28">
        <v>0.22050246747420368</v>
      </c>
      <c r="D158" s="29">
        <v>0.23682144459398832</v>
      </c>
      <c r="E158" s="35">
        <v>1.6318977119784656E-2</v>
      </c>
      <c r="F158" s="28">
        <v>0.18230465110422805</v>
      </c>
      <c r="G158" s="29">
        <v>0.20319306993024602</v>
      </c>
      <c r="H158" s="35">
        <v>2.0888418826017979E-2</v>
      </c>
      <c r="I158" s="29">
        <v>0.18778338660055557</v>
      </c>
      <c r="J158" s="29">
        <v>0.2153708294751934</v>
      </c>
      <c r="K158" s="37">
        <v>2.7587442874637831E-2</v>
      </c>
    </row>
    <row r="159" spans="1:11" x14ac:dyDescent="0.35">
      <c r="A159" s="17"/>
      <c r="B159" s="18" t="s">
        <v>6</v>
      </c>
      <c r="C159" s="30">
        <v>0.12992585343821747</v>
      </c>
      <c r="D159" s="31">
        <v>0.14340020324438255</v>
      </c>
      <c r="E159" s="36">
        <v>1.3474349806165079E-2</v>
      </c>
      <c r="F159" s="30">
        <v>0.10889632643245085</v>
      </c>
      <c r="G159" s="31">
        <v>0.12022366074112673</v>
      </c>
      <c r="H159" s="36">
        <v>1.1327334308675873E-2</v>
      </c>
      <c r="I159" s="31">
        <v>0.10380036366329058</v>
      </c>
      <c r="J159" s="31">
        <v>0.11596086917171983</v>
      </c>
      <c r="K159" s="38">
        <v>1.2160505508429254E-2</v>
      </c>
    </row>
    <row r="160" spans="1:11" x14ac:dyDescent="0.35">
      <c r="A160" s="15"/>
      <c r="B160" s="16" t="s">
        <v>7</v>
      </c>
      <c r="C160" s="28">
        <v>0.11185668164841425</v>
      </c>
      <c r="D160" s="29">
        <v>0.10672912578337659</v>
      </c>
      <c r="E160" s="35">
        <v>-5.1275558650376654E-3</v>
      </c>
      <c r="F160" s="28">
        <v>7.9501905867606415E-2</v>
      </c>
      <c r="G160" s="29">
        <v>9.1262461771343839E-2</v>
      </c>
      <c r="H160" s="35">
        <v>1.1760555903737419E-2</v>
      </c>
      <c r="I160" s="29">
        <v>7.2885778673941401E-2</v>
      </c>
      <c r="J160" s="29">
        <v>8.7623057763017431E-2</v>
      </c>
      <c r="K160" s="37">
        <v>1.4737279089076029E-2</v>
      </c>
    </row>
    <row r="161" spans="1:11" x14ac:dyDescent="0.35">
      <c r="A161" s="17"/>
      <c r="B161" s="18" t="s">
        <v>8</v>
      </c>
      <c r="C161" s="30">
        <v>8.7747579394823041E-2</v>
      </c>
      <c r="D161" s="31">
        <v>8.7809185465074491E-2</v>
      </c>
      <c r="E161" s="36">
        <v>6.1606070251455443E-5</v>
      </c>
      <c r="F161" s="30">
        <v>5.4078744238239863E-2</v>
      </c>
      <c r="G161" s="31">
        <v>6.84362050450949E-2</v>
      </c>
      <c r="H161" s="36">
        <v>1.435746080685504E-2</v>
      </c>
      <c r="I161" s="31">
        <v>4.6994184729250058E-2</v>
      </c>
      <c r="J161" s="31">
        <v>6.4100143493693834E-2</v>
      </c>
      <c r="K161" s="38">
        <v>1.7105958764443773E-2</v>
      </c>
    </row>
    <row r="162" spans="1:11" x14ac:dyDescent="0.35">
      <c r="A162" s="15"/>
      <c r="B162" s="16" t="s">
        <v>9</v>
      </c>
      <c r="C162" s="28">
        <v>6.1542915038355767E-2</v>
      </c>
      <c r="D162" s="29">
        <v>8.4469532493848601E-2</v>
      </c>
      <c r="E162" s="35">
        <v>2.2926617455492834E-2</v>
      </c>
      <c r="F162" s="28">
        <v>4.2971677890322184E-2</v>
      </c>
      <c r="G162" s="29">
        <v>5.5401791312919793E-2</v>
      </c>
      <c r="H162" s="35">
        <v>1.2430113422597608E-2</v>
      </c>
      <c r="I162" s="29">
        <v>3.973303757321036E-2</v>
      </c>
      <c r="J162" s="29">
        <v>5.5182612418033586E-2</v>
      </c>
      <c r="K162" s="37">
        <v>1.5449574844823224E-2</v>
      </c>
    </row>
    <row r="163" spans="1:11" x14ac:dyDescent="0.35">
      <c r="A163" s="17"/>
      <c r="B163" s="18" t="s">
        <v>10</v>
      </c>
      <c r="C163" s="30">
        <v>5.0739900988770681E-2</v>
      </c>
      <c r="D163" s="31">
        <v>5.7099158807035429E-2</v>
      </c>
      <c r="E163" s="36">
        <v>6.3592578182647547E-3</v>
      </c>
      <c r="F163" s="30">
        <v>2.9410003462757135E-2</v>
      </c>
      <c r="G163" s="31">
        <v>4.6442602847792294E-2</v>
      </c>
      <c r="H163" s="36">
        <v>1.7032599385035162E-2</v>
      </c>
      <c r="I163" s="31">
        <v>3.0039583282741204E-2</v>
      </c>
      <c r="J163" s="31">
        <v>3.6207775808057507E-2</v>
      </c>
      <c r="K163" s="38">
        <v>6.168192525316302E-3</v>
      </c>
    </row>
    <row r="164" spans="1:11" x14ac:dyDescent="0.35">
      <c r="A164" s="15"/>
      <c r="B164" s="16" t="s">
        <v>11</v>
      </c>
      <c r="C164" s="28">
        <v>3.1421556231697269E-2</v>
      </c>
      <c r="D164" s="29">
        <v>4.8926919594423732E-2</v>
      </c>
      <c r="E164" s="35">
        <v>1.7505363362726463E-2</v>
      </c>
      <c r="F164" s="28">
        <v>2.171043897258081E-2</v>
      </c>
      <c r="G164" s="29">
        <v>3.6197080805004334E-2</v>
      </c>
      <c r="H164" s="35">
        <v>1.4486641832423526E-2</v>
      </c>
      <c r="I164" s="29">
        <v>1.820172646482137E-2</v>
      </c>
      <c r="J164" s="29">
        <v>3.3836673372208498E-2</v>
      </c>
      <c r="K164" s="37">
        <v>1.5634946907387131E-2</v>
      </c>
    </row>
    <row r="165" spans="1:11" x14ac:dyDescent="0.35">
      <c r="A165" s="17"/>
      <c r="B165" s="18" t="s">
        <v>12</v>
      </c>
      <c r="C165" s="30">
        <v>4.5462220346137609E-2</v>
      </c>
      <c r="D165" s="31">
        <v>1.8319966230476995E-2</v>
      </c>
      <c r="E165" s="36">
        <v>-2.7142254115660618E-2</v>
      </c>
      <c r="F165" s="30">
        <v>2.0612367966513771E-2</v>
      </c>
      <c r="G165" s="31">
        <v>2.9524201932443605E-2</v>
      </c>
      <c r="H165" s="36">
        <v>8.9118339659298353E-3</v>
      </c>
      <c r="I165" s="31">
        <v>1.4942803675198041E-2</v>
      </c>
      <c r="J165" s="31">
        <v>3.8581137172686471E-2</v>
      </c>
      <c r="K165" s="38">
        <v>2.3638333497488426E-2</v>
      </c>
    </row>
    <row r="166" spans="1:11" x14ac:dyDescent="0.35">
      <c r="A166" s="15"/>
      <c r="B166" s="16" t="s">
        <v>13</v>
      </c>
      <c r="C166" s="28">
        <v>2.3173915683377521E-2</v>
      </c>
      <c r="D166" s="29">
        <v>2.0293198944861597E-2</v>
      </c>
      <c r="E166" s="35">
        <v>-2.8807167385159248E-3</v>
      </c>
      <c r="F166" s="28">
        <v>9.1857254413588597E-3</v>
      </c>
      <c r="G166" s="29">
        <v>2.4857218686360875E-2</v>
      </c>
      <c r="H166" s="35">
        <v>1.5671493245002017E-2</v>
      </c>
      <c r="I166" s="29">
        <v>9.1545177215656727E-3</v>
      </c>
      <c r="J166" s="29">
        <v>2.2653150471293012E-2</v>
      </c>
      <c r="K166" s="37">
        <v>1.3498632749727341E-2</v>
      </c>
    </row>
    <row r="167" spans="1:11" x14ac:dyDescent="0.35">
      <c r="A167" s="65"/>
      <c r="B167" s="66" t="s">
        <v>24</v>
      </c>
      <c r="C167" s="71">
        <v>5.5031224448779718E-2</v>
      </c>
      <c r="D167" s="72">
        <v>5.6230643626410788E-2</v>
      </c>
      <c r="E167" s="73">
        <v>1.1994191776310745E-3</v>
      </c>
      <c r="F167" s="71">
        <v>4.2790260294455179E-2</v>
      </c>
      <c r="G167" s="72">
        <v>5.7383328765200185E-2</v>
      </c>
      <c r="H167" s="73">
        <v>1.4593068470745006E-2</v>
      </c>
      <c r="I167" s="72">
        <v>4.2664993071080383E-2</v>
      </c>
      <c r="J167" s="72">
        <v>5.8152249121459769E-2</v>
      </c>
      <c r="K167" s="74">
        <v>1.5487256050379384E-2</v>
      </c>
    </row>
    <row r="168" spans="1:11" x14ac:dyDescent="0.35">
      <c r="A168" s="15" t="s">
        <v>3</v>
      </c>
      <c r="B168" s="16" t="s">
        <v>5</v>
      </c>
      <c r="C168" s="28">
        <v>0.22055864349539153</v>
      </c>
      <c r="D168" s="29">
        <v>0.23668472525153028</v>
      </c>
      <c r="E168" s="35">
        <v>1.6126081756138746E-2</v>
      </c>
      <c r="F168" s="28">
        <v>0.18490903291615743</v>
      </c>
      <c r="G168" s="29">
        <v>0.19604425033080375</v>
      </c>
      <c r="H168" s="35">
        <v>1.1135217414646317E-2</v>
      </c>
      <c r="I168" s="29">
        <v>0.1922355543799745</v>
      </c>
      <c r="J168" s="29">
        <v>0.20685550773078126</v>
      </c>
      <c r="K168" s="37">
        <v>1.4619953350806743E-2</v>
      </c>
    </row>
    <row r="169" spans="1:11" x14ac:dyDescent="0.35">
      <c r="A169" s="17"/>
      <c r="B169" s="18" t="s">
        <v>6</v>
      </c>
      <c r="C169" s="30">
        <v>0.13654451841653623</v>
      </c>
      <c r="D169" s="31">
        <v>0.13575240933179941</v>
      </c>
      <c r="E169" s="36">
        <v>-7.9210908473681234E-4</v>
      </c>
      <c r="F169" s="30">
        <v>0.10687421436689518</v>
      </c>
      <c r="G169" s="31">
        <v>0.12203065826516146</v>
      </c>
      <c r="H169" s="36">
        <v>1.5156443898266286E-2</v>
      </c>
      <c r="I169" s="31">
        <v>0.10965379879172556</v>
      </c>
      <c r="J169" s="31">
        <v>0.11909189332143241</v>
      </c>
      <c r="K169" s="38">
        <v>9.4380945297068575E-3</v>
      </c>
    </row>
    <row r="170" spans="1:11" x14ac:dyDescent="0.35">
      <c r="A170" s="15"/>
      <c r="B170" s="16" t="s">
        <v>7</v>
      </c>
      <c r="C170" s="28">
        <v>0.10532110668952609</v>
      </c>
      <c r="D170" s="29">
        <v>0.11164414804095821</v>
      </c>
      <c r="E170" s="35">
        <v>6.3230413514321218E-3</v>
      </c>
      <c r="F170" s="28">
        <v>8.2687391488605447E-2</v>
      </c>
      <c r="G170" s="29">
        <v>8.8511121136310822E-2</v>
      </c>
      <c r="H170" s="35">
        <v>5.8237296477053682E-3</v>
      </c>
      <c r="I170" s="29">
        <v>8.2447812918848076E-2</v>
      </c>
      <c r="J170" s="29">
        <v>8.7498056174699912E-2</v>
      </c>
      <c r="K170" s="37">
        <v>5.05024325585184E-3</v>
      </c>
    </row>
    <row r="171" spans="1:11" x14ac:dyDescent="0.35">
      <c r="A171" s="17"/>
      <c r="B171" s="18" t="s">
        <v>8</v>
      </c>
      <c r="C171" s="30">
        <v>9.6696886568290522E-2</v>
      </c>
      <c r="D171" s="31">
        <v>9.8756870863459759E-2</v>
      </c>
      <c r="E171" s="36">
        <v>2.0599842951692349E-3</v>
      </c>
      <c r="F171" s="30">
        <v>6.0073221155335983E-2</v>
      </c>
      <c r="G171" s="31">
        <v>6.9201517546073107E-2</v>
      </c>
      <c r="H171" s="36">
        <v>9.128296390737126E-3</v>
      </c>
      <c r="I171" s="31">
        <v>5.796157291422166E-2</v>
      </c>
      <c r="J171" s="31">
        <v>6.8298851786030776E-2</v>
      </c>
      <c r="K171" s="38">
        <v>1.033727887180912E-2</v>
      </c>
    </row>
    <row r="172" spans="1:11" x14ac:dyDescent="0.35">
      <c r="A172" s="15"/>
      <c r="B172" s="16" t="s">
        <v>9</v>
      </c>
      <c r="C172" s="28">
        <v>6.4384247413505402E-2</v>
      </c>
      <c r="D172" s="29">
        <v>8.045945043942597E-2</v>
      </c>
      <c r="E172" s="35">
        <v>1.6075203025920571E-2</v>
      </c>
      <c r="F172" s="28">
        <v>4.4986286805833435E-2</v>
      </c>
      <c r="G172" s="29">
        <v>5.1266024283598784E-2</v>
      </c>
      <c r="H172" s="35">
        <v>6.2797374777653478E-3</v>
      </c>
      <c r="I172" s="29">
        <v>4.0026727733916329E-2</v>
      </c>
      <c r="J172" s="29">
        <v>4.8395362867911795E-2</v>
      </c>
      <c r="K172" s="37">
        <v>8.368635133995472E-3</v>
      </c>
    </row>
    <row r="173" spans="1:11" x14ac:dyDescent="0.35">
      <c r="A173" s="17"/>
      <c r="B173" s="18" t="s">
        <v>10</v>
      </c>
      <c r="C173" s="30">
        <v>5.5400557991231565E-2</v>
      </c>
      <c r="D173" s="31">
        <v>5.5912998918180266E-2</v>
      </c>
      <c r="E173" s="36">
        <v>5.1244092694869897E-4</v>
      </c>
      <c r="F173" s="30">
        <v>3.56197756962238E-2</v>
      </c>
      <c r="G173" s="31">
        <v>4.3317091611710844E-2</v>
      </c>
      <c r="H173" s="36">
        <v>7.6973159154870418E-3</v>
      </c>
      <c r="I173" s="31">
        <v>2.6647653847867742E-2</v>
      </c>
      <c r="J173" s="31">
        <v>4.1887616416380731E-2</v>
      </c>
      <c r="K173" s="38">
        <v>1.5239962568512989E-2</v>
      </c>
    </row>
    <row r="174" spans="1:11" x14ac:dyDescent="0.35">
      <c r="A174" s="15"/>
      <c r="B174" s="16" t="s">
        <v>11</v>
      </c>
      <c r="C174" s="28">
        <v>3.9547490387168045E-2</v>
      </c>
      <c r="D174" s="29">
        <v>4.5662022248674758E-2</v>
      </c>
      <c r="E174" s="35">
        <v>6.11453186150671E-3</v>
      </c>
      <c r="F174" s="28">
        <v>2.7174428435089475E-2</v>
      </c>
      <c r="G174" s="29">
        <v>3.2004810204736354E-2</v>
      </c>
      <c r="H174" s="35">
        <v>4.8303817696468817E-3</v>
      </c>
      <c r="I174" s="29">
        <v>2.5674589268413348E-2</v>
      </c>
      <c r="J174" s="29">
        <v>3.1611387108078579E-2</v>
      </c>
      <c r="K174" s="37">
        <v>5.9367978396652303E-3</v>
      </c>
    </row>
    <row r="175" spans="1:11" x14ac:dyDescent="0.35">
      <c r="A175" s="17"/>
      <c r="B175" s="18" t="s">
        <v>12</v>
      </c>
      <c r="C175" s="30">
        <v>4.7285319322868349E-2</v>
      </c>
      <c r="D175" s="31">
        <v>4.3776579621754186E-2</v>
      </c>
      <c r="E175" s="36">
        <v>-3.5087397011141627E-3</v>
      </c>
      <c r="F175" s="30">
        <v>1.6840529273777174E-2</v>
      </c>
      <c r="G175" s="31">
        <v>3.4801093748660673E-2</v>
      </c>
      <c r="H175" s="36">
        <v>1.7960564474883495E-2</v>
      </c>
      <c r="I175" s="31">
        <v>2.7063496876705683E-2</v>
      </c>
      <c r="J175" s="31">
        <v>2.7942871004912367E-2</v>
      </c>
      <c r="K175" s="38">
        <v>8.7937412820668327E-4</v>
      </c>
    </row>
    <row r="176" spans="1:11" x14ac:dyDescent="0.35">
      <c r="A176" s="15"/>
      <c r="B176" s="16" t="s">
        <v>13</v>
      </c>
      <c r="C176" s="28">
        <v>2.3688465777033173E-2</v>
      </c>
      <c r="D176" s="29">
        <v>2.5343225270443318E-2</v>
      </c>
      <c r="E176" s="35">
        <v>1.6547594934101435E-3</v>
      </c>
      <c r="F176" s="28">
        <v>1.3674678257081116E-2</v>
      </c>
      <c r="G176" s="29">
        <v>2.7692222422012507E-2</v>
      </c>
      <c r="H176" s="35">
        <v>1.4017544164931391E-2</v>
      </c>
      <c r="I176" s="29">
        <v>1.4337359835964431E-2</v>
      </c>
      <c r="J176" s="29">
        <v>1.5828592281821929E-2</v>
      </c>
      <c r="K176" s="37">
        <v>1.4912324458574979E-3</v>
      </c>
    </row>
    <row r="177" spans="1:11" x14ac:dyDescent="0.35">
      <c r="A177" s="17"/>
      <c r="B177" s="18" t="s">
        <v>24</v>
      </c>
      <c r="C177" s="30">
        <v>5.7584710523164939E-2</v>
      </c>
      <c r="D177" s="31">
        <v>6.0979279859427936E-2</v>
      </c>
      <c r="E177" s="36">
        <v>3.3945693362629967E-3</v>
      </c>
      <c r="F177" s="30">
        <v>4.6506231963283982E-2</v>
      </c>
      <c r="G177" s="31">
        <v>5.7484562850718623E-2</v>
      </c>
      <c r="H177" s="36">
        <v>1.0978330887434641E-2</v>
      </c>
      <c r="I177" s="31">
        <v>4.8425589557293272E-2</v>
      </c>
      <c r="J177" s="31">
        <v>5.4583831044886399E-2</v>
      </c>
      <c r="K177" s="38">
        <v>6.1582414875931283E-3</v>
      </c>
    </row>
    <row r="178" spans="1:11" x14ac:dyDescent="0.35">
      <c r="A178" s="27" t="s">
        <v>55</v>
      </c>
      <c r="B178" s="32"/>
      <c r="C178" s="32"/>
      <c r="D178" s="32"/>
      <c r="E178" s="32"/>
      <c r="F178" s="32"/>
      <c r="G178" s="32"/>
      <c r="H178" s="32"/>
      <c r="I178" s="32"/>
      <c r="J178" s="32"/>
      <c r="K178" s="32"/>
    </row>
  </sheetData>
  <mergeCells count="6">
    <mergeCell ref="C8:E8"/>
    <mergeCell ref="F8:H8"/>
    <mergeCell ref="I8:K8"/>
    <mergeCell ref="C95:E95"/>
    <mergeCell ref="F95:H95"/>
    <mergeCell ref="I95:K95"/>
  </mergeCells>
  <hyperlinks>
    <hyperlink ref="A4" location="Toelichting!A1" display="Toelicht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A20" sqref="A20:J20"/>
    </sheetView>
  </sheetViews>
  <sheetFormatPr defaultRowHeight="14.5" x14ac:dyDescent="0.35"/>
  <sheetData>
    <row r="1" spans="1:10" ht="13.15" customHeight="1" x14ac:dyDescent="0.35">
      <c r="A1" s="61" t="s">
        <v>49</v>
      </c>
    </row>
    <row r="2" spans="1:10" x14ac:dyDescent="0.35">
      <c r="A2" s="62"/>
      <c r="H2" s="12"/>
      <c r="I2" s="12"/>
      <c r="J2" s="12"/>
    </row>
    <row r="3" spans="1:10" ht="18.5" x14ac:dyDescent="0.45">
      <c r="A3" s="1" t="s">
        <v>26</v>
      </c>
      <c r="B3" s="48"/>
      <c r="C3" s="49"/>
      <c r="D3" s="49"/>
      <c r="E3" s="50"/>
      <c r="F3" s="50"/>
      <c r="G3" s="50"/>
      <c r="H3" s="63"/>
      <c r="I3" s="63"/>
      <c r="J3" s="12"/>
    </row>
    <row r="4" spans="1:10" x14ac:dyDescent="0.35">
      <c r="A4" s="51"/>
      <c r="B4" s="52"/>
      <c r="C4" s="51"/>
      <c r="D4" s="51"/>
      <c r="E4" s="51"/>
      <c r="F4" s="51"/>
      <c r="G4" s="51"/>
      <c r="H4" s="64"/>
      <c r="I4" s="64"/>
      <c r="J4" s="12"/>
    </row>
    <row r="5" spans="1:10" ht="15.5" x14ac:dyDescent="0.35">
      <c r="A5" s="53" t="s">
        <v>27</v>
      </c>
      <c r="B5" s="51"/>
      <c r="C5" s="51"/>
      <c r="D5" s="51"/>
      <c r="E5" s="51"/>
      <c r="F5" s="51"/>
      <c r="G5" s="51"/>
      <c r="H5" s="64"/>
      <c r="I5" s="64"/>
      <c r="J5" s="12"/>
    </row>
    <row r="7" spans="1:10" x14ac:dyDescent="0.35">
      <c r="A7" s="54" t="s">
        <v>28</v>
      </c>
      <c r="B7" s="54"/>
      <c r="C7" s="54"/>
      <c r="D7" s="54"/>
      <c r="E7" s="54"/>
      <c r="F7" s="54"/>
      <c r="G7" s="54"/>
      <c r="H7" s="54"/>
      <c r="I7" s="54"/>
    </row>
    <row r="8" spans="1:10" x14ac:dyDescent="0.35">
      <c r="A8" s="54"/>
      <c r="B8" s="54"/>
      <c r="C8" s="54"/>
      <c r="D8" s="54"/>
      <c r="E8" s="54"/>
      <c r="F8" s="54"/>
      <c r="G8" s="54"/>
      <c r="H8" s="54"/>
      <c r="I8" s="54"/>
    </row>
    <row r="9" spans="1:10" x14ac:dyDescent="0.35">
      <c r="A9" s="54" t="s">
        <v>51</v>
      </c>
      <c r="B9" s="54"/>
      <c r="C9" s="54"/>
      <c r="D9" s="54"/>
      <c r="E9" s="54"/>
      <c r="F9" s="54"/>
      <c r="G9" s="54"/>
      <c r="H9" s="54"/>
      <c r="I9" s="54"/>
    </row>
    <row r="11" spans="1:10" x14ac:dyDescent="0.35">
      <c r="A11" s="55" t="s">
        <v>29</v>
      </c>
      <c r="B11" s="55"/>
      <c r="C11" s="55"/>
      <c r="D11" s="55"/>
      <c r="E11" s="55"/>
      <c r="F11" s="55"/>
      <c r="G11" s="55"/>
      <c r="H11" s="55"/>
      <c r="I11" s="55"/>
    </row>
    <row r="12" spans="1:10" x14ac:dyDescent="0.35">
      <c r="A12" s="55" t="s">
        <v>30</v>
      </c>
      <c r="B12" s="55"/>
      <c r="C12" s="55"/>
      <c r="D12" s="55"/>
      <c r="E12" s="55"/>
      <c r="F12" s="55"/>
      <c r="G12" s="55"/>
      <c r="H12" s="55"/>
      <c r="I12" s="55"/>
    </row>
    <row r="13" spans="1:10" x14ac:dyDescent="0.35">
      <c r="A13" s="55" t="s">
        <v>31</v>
      </c>
      <c r="B13" s="55"/>
      <c r="C13" s="55"/>
      <c r="D13" s="55"/>
      <c r="E13" s="55"/>
      <c r="F13" s="55"/>
      <c r="G13" s="55"/>
      <c r="H13" s="55"/>
      <c r="I13" s="55"/>
    </row>
    <row r="14" spans="1:10" x14ac:dyDescent="0.35">
      <c r="A14" s="55" t="s">
        <v>32</v>
      </c>
      <c r="B14" s="55"/>
      <c r="C14" s="55"/>
      <c r="D14" s="55"/>
      <c r="E14" s="55"/>
      <c r="F14" s="55"/>
      <c r="G14" s="55"/>
      <c r="H14" s="55"/>
      <c r="I14" s="55"/>
    </row>
    <row r="15" spans="1:10" x14ac:dyDescent="0.35">
      <c r="A15" s="55" t="s">
        <v>33</v>
      </c>
      <c r="B15" s="55"/>
      <c r="C15" s="55"/>
      <c r="D15" s="55"/>
      <c r="E15" s="55"/>
      <c r="F15" s="55"/>
      <c r="G15" s="55"/>
      <c r="H15" s="55"/>
      <c r="I15" s="55"/>
    </row>
    <row r="16" spans="1:10" x14ac:dyDescent="0.35">
      <c r="A16" s="55" t="s">
        <v>34</v>
      </c>
      <c r="B16" s="55"/>
      <c r="C16" s="55"/>
      <c r="D16" s="55"/>
      <c r="E16" s="55"/>
      <c r="F16" s="55"/>
      <c r="G16" s="55"/>
      <c r="H16" s="55"/>
      <c r="I16" s="55"/>
    </row>
    <row r="17" spans="1:10" x14ac:dyDescent="0.35">
      <c r="A17" s="55"/>
      <c r="B17" s="55"/>
      <c r="C17" s="55"/>
      <c r="D17" s="55"/>
      <c r="E17" s="55"/>
      <c r="F17" s="55"/>
      <c r="G17" s="55"/>
      <c r="H17" s="55"/>
      <c r="I17" s="55"/>
    </row>
    <row r="18" spans="1:10" x14ac:dyDescent="0.35">
      <c r="A18" s="55" t="s">
        <v>35</v>
      </c>
      <c r="B18" s="55"/>
      <c r="C18" s="55"/>
      <c r="D18" s="55"/>
      <c r="E18" s="55"/>
      <c r="F18" s="55"/>
      <c r="G18" s="55"/>
      <c r="H18" s="55"/>
      <c r="I18" s="55"/>
      <c r="J18" s="55"/>
    </row>
    <row r="19" spans="1:10" x14ac:dyDescent="0.35">
      <c r="A19" s="55"/>
      <c r="B19" s="55"/>
      <c r="C19" s="55"/>
      <c r="D19" s="55"/>
      <c r="E19" s="55"/>
      <c r="F19" s="55"/>
      <c r="G19" s="55"/>
      <c r="H19" s="55"/>
      <c r="I19" s="55"/>
      <c r="J19" s="55"/>
    </row>
    <row r="20" spans="1:10" x14ac:dyDescent="0.35">
      <c r="A20" s="83" t="s">
        <v>53</v>
      </c>
      <c r="B20" s="84"/>
      <c r="C20" s="84"/>
      <c r="D20" s="84"/>
      <c r="E20" s="84"/>
      <c r="F20" s="84"/>
      <c r="G20" s="84"/>
      <c r="H20" s="84"/>
      <c r="I20" s="84"/>
      <c r="J20" s="84"/>
    </row>
    <row r="21" spans="1:10" x14ac:dyDescent="0.35">
      <c r="A21" s="55"/>
      <c r="B21" s="55"/>
      <c r="C21" s="55"/>
      <c r="D21" s="55"/>
      <c r="E21" s="55"/>
      <c r="F21" s="55"/>
      <c r="G21" s="55"/>
      <c r="H21" s="55"/>
      <c r="I21" s="55"/>
      <c r="J21" s="55"/>
    </row>
    <row r="22" spans="1:10" ht="15.5" x14ac:dyDescent="0.35">
      <c r="A22" s="56" t="s">
        <v>36</v>
      </c>
      <c r="B22" s="55"/>
      <c r="C22" s="55"/>
      <c r="D22" s="55"/>
      <c r="E22" s="55"/>
      <c r="F22" s="55"/>
      <c r="G22" s="55"/>
      <c r="H22" s="55"/>
      <c r="I22" s="55"/>
      <c r="J22" s="55"/>
    </row>
    <row r="23" spans="1:10" x14ac:dyDescent="0.35">
      <c r="A23" s="57"/>
      <c r="B23" s="55"/>
      <c r="C23" s="55"/>
      <c r="D23" s="55"/>
      <c r="E23" s="55"/>
      <c r="F23" s="55"/>
      <c r="G23" s="55"/>
      <c r="H23" s="55"/>
      <c r="I23" s="55"/>
      <c r="J23" s="55"/>
    </row>
    <row r="24" spans="1:10" x14ac:dyDescent="0.35">
      <c r="A24" s="55" t="s">
        <v>37</v>
      </c>
      <c r="B24" s="55"/>
      <c r="C24" s="55"/>
      <c r="D24" s="55"/>
      <c r="E24" s="55"/>
      <c r="F24" s="55"/>
      <c r="G24" s="55"/>
      <c r="H24" s="55"/>
      <c r="I24" s="55"/>
      <c r="J24" s="55"/>
    </row>
    <row r="25" spans="1:10" x14ac:dyDescent="0.35">
      <c r="A25" s="55" t="s">
        <v>38</v>
      </c>
      <c r="B25" s="55"/>
      <c r="C25" s="55"/>
      <c r="D25" s="55"/>
      <c r="E25" s="55"/>
      <c r="F25" s="55"/>
      <c r="G25" s="55"/>
      <c r="H25" s="55"/>
      <c r="I25" s="55"/>
      <c r="J25" s="55"/>
    </row>
    <row r="27" spans="1:10" ht="15.5" x14ac:dyDescent="0.35">
      <c r="A27" s="53" t="s">
        <v>39</v>
      </c>
      <c r="B27" s="51"/>
      <c r="C27" s="51"/>
      <c r="D27" s="51"/>
      <c r="E27" s="51"/>
      <c r="F27" s="51"/>
      <c r="G27" s="51"/>
      <c r="H27" s="51"/>
      <c r="I27" s="51"/>
      <c r="J27" s="51"/>
    </row>
    <row r="28" spans="1:10" x14ac:dyDescent="0.35">
      <c r="A28" s="58" t="s">
        <v>40</v>
      </c>
      <c r="B28" s="51"/>
      <c r="C28" s="51"/>
      <c r="D28" s="51"/>
      <c r="E28" s="51"/>
      <c r="F28" s="51"/>
      <c r="G28" s="51"/>
      <c r="H28" s="51"/>
      <c r="I28" s="51"/>
      <c r="J28" s="51"/>
    </row>
    <row r="29" spans="1:10" x14ac:dyDescent="0.35">
      <c r="A29" s="58" t="s">
        <v>41</v>
      </c>
      <c r="B29" s="51"/>
      <c r="C29" s="51"/>
      <c r="D29" s="51"/>
      <c r="E29" s="51"/>
      <c r="F29" s="51"/>
      <c r="G29" s="51"/>
      <c r="H29" s="51"/>
      <c r="I29" s="51"/>
      <c r="J29" s="51"/>
    </row>
    <row r="30" spans="1:10" x14ac:dyDescent="0.35">
      <c r="A30" s="58" t="s">
        <v>42</v>
      </c>
      <c r="B30" s="51"/>
      <c r="C30" s="51"/>
      <c r="D30" s="59" t="s">
        <v>43</v>
      </c>
      <c r="E30" s="51"/>
      <c r="F30" s="51"/>
      <c r="G30" s="51"/>
      <c r="H30" s="51"/>
      <c r="I30" s="51"/>
      <c r="J30" s="51"/>
    </row>
    <row r="31" spans="1:10" x14ac:dyDescent="0.35">
      <c r="A31" s="58" t="s">
        <v>44</v>
      </c>
      <c r="B31" s="51"/>
      <c r="C31" s="51"/>
      <c r="D31" s="60" t="s">
        <v>45</v>
      </c>
      <c r="E31" s="51"/>
      <c r="F31" s="51"/>
      <c r="G31" s="51"/>
      <c r="H31" s="51"/>
      <c r="I31" s="51"/>
      <c r="J31" s="51"/>
    </row>
    <row r="33" spans="1:1" x14ac:dyDescent="0.35">
      <c r="A33" s="58" t="s">
        <v>47</v>
      </c>
    </row>
    <row r="34" spans="1:1" x14ac:dyDescent="0.35">
      <c r="A34" s="58" t="s">
        <v>46</v>
      </c>
    </row>
  </sheetData>
  <mergeCells count="1">
    <mergeCell ref="A20:J20"/>
  </mergeCells>
  <hyperlinks>
    <hyperlink ref="D30" r:id="rId1"/>
    <hyperlink ref="D31" r:id="rId2"/>
    <hyperlink ref="A1" location="Tabel!A1" display="terug naar tabel"/>
    <hyperlink ref="A20:I20" r:id="rId3" display="Meer uitleg vindt u op de Methode-pagina van de DynaM website: dynam-belgium.org/Methode"/>
    <hyperlink ref="A20:J20" r:id="rId4" display="Meer uitleg vindt u op de Methode-pagina van de DynaM websit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Tabel</vt:lpstr>
      <vt:lpstr>Toelichting</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Goesaert</dc:creator>
  <cp:lastModifiedBy>Karen Huysmans</cp:lastModifiedBy>
  <dcterms:created xsi:type="dcterms:W3CDTF">2016-11-30T09:38:23Z</dcterms:created>
  <dcterms:modified xsi:type="dcterms:W3CDTF">2023-12-22T17:20:22Z</dcterms:modified>
</cp:coreProperties>
</file>